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210" windowHeight="4155" tabRatio="767" activeTab="0"/>
  </bookViews>
  <sheets>
    <sheet name="FORMATO 1" sheetId="1" r:id="rId1"/>
    <sheet name="FORMATO 2.1" sheetId="2" r:id="rId2"/>
    <sheet name="FORMATO 2.2" sheetId="3" r:id="rId3"/>
    <sheet name="FORMATO 2.3" sheetId="4" r:id="rId4"/>
    <sheet name="FORMATO 3" sheetId="5" r:id="rId5"/>
    <sheet name="FORMATO 4" sheetId="6" r:id="rId6"/>
    <sheet name="FORMATO 5" sheetId="7" r:id="rId7"/>
    <sheet name="FORMATO 6" sheetId="8" r:id="rId8"/>
    <sheet name="FORMATO 7" sheetId="9" r:id="rId9"/>
    <sheet name="FORMATO 8" sheetId="10" r:id="rId10"/>
    <sheet name="FORMATO 9" sheetId="11" r:id="rId11"/>
  </sheets>
  <definedNames/>
  <calcPr fullCalcOnLoad="1"/>
</workbook>
</file>

<file path=xl/sharedStrings.xml><?xml version="1.0" encoding="utf-8"?>
<sst xmlns="http://schemas.openxmlformats.org/spreadsheetml/2006/main" count="563" uniqueCount="245">
  <si>
    <t>FORMATO No.1 - SITUACIÓN PROPUESTA PARA DOCENTES DE AULA</t>
  </si>
  <si>
    <t>MINISTERIO DE EDUCACIÓN NACIONAL</t>
  </si>
  <si>
    <t>DIRECCIÓN DE DESCENTRALIZACION</t>
  </si>
  <si>
    <t>ENTIDAD TERRITORIAL CERTIFICADA: ____________________________________</t>
  </si>
  <si>
    <r>
      <t xml:space="preserve">FUENTE: </t>
    </r>
    <r>
      <rPr>
        <sz val="14"/>
        <rFont val="Arial"/>
        <family val="2"/>
      </rPr>
      <t>Secretaria de Educación.</t>
    </r>
  </si>
  <si>
    <t>FECHA DE CORTE: ______________________________________</t>
  </si>
  <si>
    <t xml:space="preserve">INFORMACIÓN AÑO: ________________ </t>
  </si>
  <si>
    <r>
      <t xml:space="preserve">SECTOR: </t>
    </r>
    <r>
      <rPr>
        <sz val="14"/>
        <rFont val="Arial"/>
        <family val="2"/>
      </rPr>
      <t>Oficial.</t>
    </r>
  </si>
  <si>
    <t>Situación Propuesta para Docentes</t>
  </si>
  <si>
    <t>MUNICIPIO</t>
  </si>
  <si>
    <t>Institución o Centro Educativo Rural</t>
  </si>
  <si>
    <t xml:space="preserve">Preescolar </t>
  </si>
  <si>
    <t>Basica Primaria</t>
  </si>
  <si>
    <t>Básica Sec. y Media Acad.</t>
  </si>
  <si>
    <t>Media Tecnica</t>
  </si>
  <si>
    <t>Total Docentes Propuestos de Basica y Media</t>
  </si>
  <si>
    <t>Rel. A/D de Bas. Y Med.</t>
  </si>
  <si>
    <t>Total Alumnos</t>
  </si>
  <si>
    <t>PLANTA DE DOCENTES PROPUESTA</t>
  </si>
  <si>
    <t>Relación  A/D</t>
  </si>
  <si>
    <t>Alumn.</t>
  </si>
  <si>
    <t>Grupos</t>
  </si>
  <si>
    <t>Docentes Aula</t>
  </si>
  <si>
    <t>Rel. A/D</t>
  </si>
  <si>
    <t>Alumnos</t>
  </si>
  <si>
    <t xml:space="preserve"> Grupos</t>
  </si>
  <si>
    <t>Docentes</t>
  </si>
  <si>
    <t>Total Docentes</t>
  </si>
  <si>
    <t>U</t>
  </si>
  <si>
    <t>R</t>
  </si>
  <si>
    <t>Aula</t>
  </si>
  <si>
    <t>Apoyo</t>
  </si>
  <si>
    <t>Orientadores</t>
  </si>
  <si>
    <t>Total</t>
  </si>
  <si>
    <t>JUSTIFICACIÓN CASOS ESPECIALES_________________________________</t>
  </si>
  <si>
    <r>
      <t xml:space="preserve">*U: </t>
    </r>
    <r>
      <rPr>
        <sz val="10"/>
        <rFont val="Arial"/>
        <family val="2"/>
      </rPr>
      <t>urbano</t>
    </r>
  </si>
  <si>
    <r>
      <t>* R:</t>
    </r>
    <r>
      <rPr>
        <sz val="10"/>
        <rFont val="Arial"/>
        <family val="2"/>
      </rPr>
      <t xml:space="preserve"> rural</t>
    </r>
  </si>
  <si>
    <r>
      <t xml:space="preserve">* Grupos: </t>
    </r>
    <r>
      <rPr>
        <sz val="10"/>
        <rFont val="Arial"/>
        <family val="2"/>
      </rPr>
      <t>No de grupos por nivel educativo teniendo en cuenta parámetros</t>
    </r>
  </si>
  <si>
    <r>
      <t xml:space="preserve">* Docentes de Apoyo: </t>
    </r>
    <r>
      <rPr>
        <sz val="10"/>
        <rFont val="Arial"/>
        <family val="2"/>
      </rPr>
      <t xml:space="preserve">relacionar los docentes de apoyo que no hacen parte del parámetro </t>
    </r>
  </si>
  <si>
    <r>
      <t xml:space="preserve">* Docentes Orientadores: </t>
    </r>
    <r>
      <rPr>
        <sz val="10"/>
        <rFont val="Arial"/>
        <family val="2"/>
      </rPr>
      <t>relacionar los orientadores viabilizados en el concepto de plantas de 2003</t>
    </r>
  </si>
  <si>
    <t>__________________________________</t>
  </si>
  <si>
    <t>NOMINADOR</t>
  </si>
  <si>
    <t xml:space="preserve">            JEFE DE PERSONAL</t>
  </si>
  <si>
    <t>FORMATO No. 2  COSTO TOTAL ACTUAL Y PROPUESTO DE LA PLANTA DE PERSONAL DOCENTE, DIRECTIVO DOCENTE Y ADMINISTRATIVA</t>
  </si>
  <si>
    <t>ANEXO 1 - RESUMEN COSTO PLANTA DE PERSONAL DOCENTE</t>
  </si>
  <si>
    <r>
      <t xml:space="preserve">FUENTE: </t>
    </r>
    <r>
      <rPr>
        <sz val="10"/>
        <rFont val="Arial"/>
        <family val="2"/>
      </rPr>
      <t>Secretaria de Educación.</t>
    </r>
  </si>
  <si>
    <r>
      <t xml:space="preserve">SECTOR: </t>
    </r>
    <r>
      <rPr>
        <sz val="10"/>
        <rFont val="Arial"/>
        <family val="2"/>
      </rPr>
      <t>Oficial.</t>
    </r>
  </si>
  <si>
    <t>1.-     DOCENTES EN PROPIEDAD RÉGIMEN DECRETO 2277/1979</t>
  </si>
  <si>
    <t>GRADO EN EL ESCALAFÓN</t>
  </si>
  <si>
    <t>No. DOCENTES PROPIEDAD</t>
  </si>
  <si>
    <t>15% DOCENTES PREESCOLAR (Parágrafo Artículo 9 Decreto 928 del 30 MARZO 2005)</t>
  </si>
  <si>
    <t xml:space="preserve">BACHILLER </t>
  </si>
  <si>
    <t xml:space="preserve">PROF.TECN </t>
  </si>
  <si>
    <t xml:space="preserve">PROF.UNIV. </t>
  </si>
  <si>
    <t>INSTR.IV-C</t>
  </si>
  <si>
    <t>INSTR.III-B</t>
  </si>
  <si>
    <t>INSTR.I-II-A</t>
  </si>
  <si>
    <t>A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</si>
  <si>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</si>
  <si>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</si>
  <si>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</si>
  <si>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</si>
  <si>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</si>
  <si>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</si>
  <si>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</si>
  <si>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</si>
  <si>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</si>
  <si>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</si>
  <si>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</si>
  <si>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</si>
  <si>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</si>
  <si>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</si>
  <si>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</si>
  <si>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SUBTOTAL EN PROPIEDAD</t>
  </si>
  <si>
    <t>2.-     DOCENTES EN PROVISIONALIDAD</t>
  </si>
  <si>
    <t>Título</t>
  </si>
  <si>
    <t>Grado Escalafón</t>
  </si>
  <si>
    <t>Nivel Salarial</t>
  </si>
  <si>
    <t>No. DOCENTES PROVISIONALES</t>
  </si>
  <si>
    <t>Normalistas superiores</t>
  </si>
  <si>
    <t>Profesionales y licenciados</t>
  </si>
  <si>
    <t>SUBTOTAL PROVISIONALES</t>
  </si>
  <si>
    <t>3.-    DOCENTES EN  PROPIEDAD REGIMEN DECRETO 1278/202</t>
  </si>
  <si>
    <t>Normalistas Superiores</t>
  </si>
  <si>
    <t>C</t>
  </si>
  <si>
    <t>D</t>
  </si>
  <si>
    <t>Profesionales y Licenciados</t>
  </si>
  <si>
    <t>Maestrías y Doctorados</t>
  </si>
  <si>
    <t>SUBTOTAL DOCENTES EN PROPIEDAD REGIMEN DECRETO 1278</t>
  </si>
  <si>
    <t>4.-    SOLICITUD DE NUEVOS CARGOS</t>
  </si>
  <si>
    <t>No. DOCENTES SOLICITADOS</t>
  </si>
  <si>
    <t>(1) PARA EFECTOS DEL CALCULO SE UTILIZARA GRADO 2 NIVEL A</t>
  </si>
  <si>
    <t>5.- RESUMEN</t>
  </si>
  <si>
    <t>No DE CARGOS</t>
  </si>
  <si>
    <t>COSTO SUELDO BASICO ANUAL</t>
  </si>
  <si>
    <t>COSTO PRESTACIONES, CONTRIBUCIONES Y APORTES</t>
  </si>
  <si>
    <t>COSTO TOTAL ANUAL</t>
  </si>
  <si>
    <t>TOTAL PLANTA ACTUAL</t>
  </si>
  <si>
    <t>TOTAL PLANTA SOLICITADA</t>
  </si>
  <si>
    <t>TOTAL INCLUYENDO SOLICITUD</t>
  </si>
  <si>
    <t>Ordenador del gasto</t>
  </si>
  <si>
    <t>Jefe de Presupuesto</t>
  </si>
  <si>
    <t>ANEXO 2 - RESUMEN COSTO PLANTA DE PERSONAL DIRECTIVO  DOCENTE</t>
  </si>
  <si>
    <t>1.-    DIRECTIVOS DOCENTES EN PROPIEDAD RÉGIMEN DECRETO 2277/1979</t>
  </si>
  <si>
    <t>GRADO ESCALAFÓN</t>
  </si>
  <si>
    <t>No. DIRECTIVOS EN PROPIEDAD POR % DE SOBRESUELDO</t>
  </si>
  <si>
    <t>TOTAL</t>
  </si>
  <si>
    <t>SUBTOTAL DIRECTIVOS DOCENTES EN PROPIEDAD</t>
  </si>
  <si>
    <t>2.-    DIRECTIVOS DOCENTES NOMBRADOS EN PROVISIONALIDAD</t>
  </si>
  <si>
    <t>No. DIRECTIVOS EN PROVISIONALIDAD POR % DE SOBRESUELDO</t>
  </si>
  <si>
    <t>Normalistas superiores Grado 1, Nivel salarial A</t>
  </si>
  <si>
    <t>Profesionales y licenciados Grado 2, Nivel salarial A</t>
  </si>
  <si>
    <t>3.-    DIRECTIVOS EN  PROPIEDAD REGIMEN DECRETO 1278/202</t>
  </si>
  <si>
    <t>SUBTOTAL EN PROPIEDAD REGIMEN DECRETO 1278</t>
  </si>
  <si>
    <t>No. DIRECTIVOS REQUERIDOS POR % DE SOBRESUELDO</t>
  </si>
  <si>
    <t>SUBTOTAL REQUERIDOS</t>
  </si>
  <si>
    <t>COSTO PRESTACIONES,CONTRIBUCIONES Y APORTES</t>
  </si>
  <si>
    <t>ANEXO 3 - RESUMEN COSTO PLANTA ADMINISTRATIVA</t>
  </si>
  <si>
    <t>ASIGNACIÓN BÁSICA MENSUAL</t>
  </si>
  <si>
    <t># DE CARGOS ADMINISTRATIVOS POR ASIGNACIÓN BÁSICA</t>
  </si>
  <si>
    <t xml:space="preserve"> # FUNCIONARIOS CON PRIMA TÉCNICA</t>
  </si>
  <si>
    <t>RESUMEN PLANTA ADMINISTRATIVA POR NIVEL</t>
  </si>
  <si>
    <t>NIVEL</t>
  </si>
  <si>
    <t>No CARGOS</t>
  </si>
  <si>
    <t>TOTAL CARGOS</t>
  </si>
  <si>
    <t>RESUMEN COSTO PLANTA ADMINISTRATIVA ACTUAL</t>
  </si>
  <si>
    <r>
      <t>COSTO PRESTACIONES,CO</t>
    </r>
    <r>
      <rPr>
        <b/>
        <u val="single"/>
        <sz val="10"/>
        <rFont val="Arial Narrow"/>
        <family val="2"/>
      </rPr>
      <t>N</t>
    </r>
    <r>
      <rPr>
        <b/>
        <sz val="10"/>
        <rFont val="Arial Narrow"/>
        <family val="2"/>
      </rPr>
      <t>TRIBUCIONES Y APORTES</t>
    </r>
  </si>
  <si>
    <t>COSTO PLANTA ACTUAL</t>
  </si>
  <si>
    <t>FORMATO No. 3 EFECTO FISCAL DE LOS ASCENSOS EN EL ESCALAFÓN PARA LA VIGENCIA 2005</t>
  </si>
  <si>
    <t>OFICINA ASESORA DE PLANEACIÓN Y FINANZAS</t>
  </si>
  <si>
    <t>No.</t>
  </si>
  <si>
    <t>Apellidos y nombres</t>
  </si>
  <si>
    <t>Documento identidad</t>
  </si>
  <si>
    <t>Grado anterior</t>
  </si>
  <si>
    <t>Grado Solicitado</t>
  </si>
  <si>
    <t>Fecha radicación de la solicitud</t>
  </si>
  <si>
    <t>Mayor valor a reconocer para vigencia  2005 (1)</t>
  </si>
  <si>
    <t>SUBTOTAL SOLICITUDES 2002</t>
  </si>
  <si>
    <t>SUBTOTAL SOLICITUDES 2003</t>
  </si>
  <si>
    <t>SUBTOTAL SOLICITUDES 2004</t>
  </si>
  <si>
    <t>SUBTOTAL SOLICITUDES 2005</t>
  </si>
  <si>
    <t xml:space="preserve">* Anexar matriz de cálculo correspondiente </t>
  </si>
  <si>
    <t xml:space="preserve">( 1 ) Corresponde al valor del impacto en el año 2005 (enero a diciembre) por concepto de salario, </t>
  </si>
  <si>
    <t xml:space="preserve">        prestaciones sociales, aportes y contribuciones.</t>
  </si>
  <si>
    <t>FORMATO No. 4 RECURSOS REQUERIDOS PARA GARANTIZAR EL FUNCIONAMIENTO BÁSICO DE LAS INSTITUCIONES</t>
  </si>
  <si>
    <t>DETALLE GASTOS DE FUNCIONAMIENTO - PRESUPUESTO Y EJECUCION 2004 Y ACUMULADA 2005</t>
  </si>
  <si>
    <t>EJECUCIÓN 2004</t>
  </si>
  <si>
    <t>Concepto</t>
  </si>
  <si>
    <t>En la Secretaría de Educación 2004</t>
  </si>
  <si>
    <t>En las Instituciones Educativas 2004</t>
  </si>
  <si>
    <t>Total  2004</t>
  </si>
  <si>
    <t>Recursos S.G.P. (Prestación de Servicios)</t>
  </si>
  <si>
    <t>Otros Recursos</t>
  </si>
  <si>
    <t>Recursos S.G.P. (Calidad)</t>
  </si>
  <si>
    <t>Prespto.</t>
  </si>
  <si>
    <t xml:space="preserve">Ejecutado a Diciembre  </t>
  </si>
  <si>
    <t>MATERIALES Y SUMINISTROS</t>
  </si>
  <si>
    <t>MANTENIMIENTO</t>
  </si>
  <si>
    <t>ASEO Y VIGILANCIA</t>
  </si>
  <si>
    <t>SERVICIOS PÚBLICOS</t>
  </si>
  <si>
    <t>ARRENDAMIENTOS</t>
  </si>
  <si>
    <t>OTROS GASTOS GENERALES</t>
  </si>
  <si>
    <t>FONDOS SERVICIOS EDUCATIVOS</t>
  </si>
  <si>
    <t>TOTAL GASTOS DE FUNCIONAMIENTO</t>
  </si>
  <si>
    <t>EJECUCIÓN 2005 ACUMULADA AL TRIMESTRE ______(1)</t>
  </si>
  <si>
    <t>En la Secretaría de Educación 2005</t>
  </si>
  <si>
    <t>En las Instituciones Educativas 2005</t>
  </si>
  <si>
    <t>Total  2005</t>
  </si>
  <si>
    <t>Ejecutado Acumulado al Trimestre ____ (1)</t>
  </si>
  <si>
    <t>( 1 ) Corresponde a la ejecución acumulada al trimestre anterior a la fecha de presentación de la solicitud.</t>
  </si>
  <si>
    <t>FIRMA SECRETARIO DE EDUCACIÓN</t>
  </si>
  <si>
    <t xml:space="preserve">   FIRMA JEFE DE PRESUPUESTO   </t>
  </si>
  <si>
    <t>FORMATO No. 5.  ANALISIS DE VIABILIDAD FINANCIERA DE LA PROPUESTA</t>
  </si>
  <si>
    <t>CONCEPTO</t>
  </si>
  <si>
    <t>VALORES</t>
  </si>
  <si>
    <t xml:space="preserve">VALORES ASIGNADOS POR POBLACION ATENDIDA ( 12 /12) </t>
  </si>
  <si>
    <t>MENOS:</t>
  </si>
  <si>
    <t>GASTOS DIFERENTES A NOMINA FINANCIADOS CON CUOTA DE ADMINISTRACIÓN</t>
  </si>
  <si>
    <t>ASIGNACION POR SUBSIDIOS ( Tipologia * mat. Subsidios) ( 12/12)</t>
  </si>
  <si>
    <t>GASTOS FUNCIONAMIENTO ESTABLECIMIENTOS EDUCATIVOS financiados con SGP ( 12 meses)</t>
  </si>
  <si>
    <t>COSTO TOTAL  DE PERSONAL INCLUIDA LA PROPUESTA ( 12 meses)</t>
  </si>
  <si>
    <t>EFECTO DE ASCENSOS EN ESCALAFON PARA 2005 ( Ver Formato 3)</t>
  </si>
  <si>
    <t>DEFICIT O SUPERAVIT.</t>
  </si>
  <si>
    <t>FORMATO No.6 - SITUACIÓN PROPUESTA PARA DOCENTES DE APOYO</t>
  </si>
  <si>
    <t>Institución Educativa que atiende estudiantes con necesidades educativas especiales</t>
  </si>
  <si>
    <t>MATRICULA, GRUPOS Y DOCENTES POR TIPO DE DISCAPACIDAD</t>
  </si>
  <si>
    <t xml:space="preserve"> Total  Docentes de Apoyo Requeridos</t>
  </si>
  <si>
    <t>AUDITIVA</t>
  </si>
  <si>
    <t>COGNITIVA O AUTISMO</t>
  </si>
  <si>
    <t>VISUAL</t>
  </si>
  <si>
    <t>No Grupos</t>
  </si>
  <si>
    <t>Docentes Requeridos</t>
  </si>
  <si>
    <t xml:space="preserve">                       NOMINADOR</t>
  </si>
  <si>
    <t>JEFE DE PRESUPUESTO</t>
  </si>
  <si>
    <t xml:space="preserve">FORMATO No.7 SITUACION PROPUESTA PARA DIRECTIVOS DOCENTES </t>
  </si>
  <si>
    <t>Situación Propuesta para Directivos</t>
  </si>
  <si>
    <t>Institución Educativa o Centro Educativo Rural</t>
  </si>
  <si>
    <t>Ofrece jornada nocturma (X)</t>
  </si>
  <si>
    <t xml:space="preserve">Bás. Primaria </t>
  </si>
  <si>
    <t>Bás. Secundaria</t>
  </si>
  <si>
    <t>Media Academica o Tecnica</t>
  </si>
  <si>
    <t>Planta Directiva Propuesta</t>
  </si>
  <si>
    <t>Directores</t>
  </si>
  <si>
    <t xml:space="preserve">Rectores </t>
  </si>
  <si>
    <t>Coordinadores</t>
  </si>
  <si>
    <t>Total Directivos</t>
  </si>
  <si>
    <t>Grado 9</t>
  </si>
  <si>
    <r>
      <t xml:space="preserve">* U: </t>
    </r>
    <r>
      <rPr>
        <sz val="10"/>
        <rFont val="Arial"/>
        <family val="2"/>
      </rPr>
      <t>urbano</t>
    </r>
  </si>
  <si>
    <r>
      <t xml:space="preserve">* Jornada Nocturna: </t>
    </r>
    <r>
      <rPr>
        <sz val="10"/>
        <rFont val="Arial"/>
        <family val="2"/>
      </rPr>
      <t>marcar con una x si el establecimiento ofrece jornada nocturna</t>
    </r>
  </si>
  <si>
    <r>
      <t xml:space="preserve">* Grado Noveno: </t>
    </r>
    <r>
      <rPr>
        <sz val="10"/>
        <rFont val="Arial"/>
        <family val="2"/>
      </rPr>
      <t>Si el establecimiento ofrece grado noveno colocar número de alumnos matrículados en dichoa grado</t>
    </r>
  </si>
  <si>
    <t xml:space="preserve">                   _______________________________</t>
  </si>
  <si>
    <t xml:space="preserve">    _______________________________</t>
  </si>
  <si>
    <t>JEFE DE PERSONAL</t>
  </si>
  <si>
    <t>FORMATO No. 8 SITUACIÓN PROPUESTA PLANTA DE CARGOS ADMINISTRATIVOS</t>
  </si>
  <si>
    <t>SITUACIÓN ACTUAL</t>
  </si>
  <si>
    <t>SITUACIÓN PROPUESTA</t>
  </si>
  <si>
    <t>DIFERENCIA</t>
  </si>
  <si>
    <t xml:space="preserve">Denominación </t>
  </si>
  <si>
    <t>Código - Grado</t>
  </si>
  <si>
    <t>Sueldo Básico</t>
  </si>
  <si>
    <t>No Cargos Actual</t>
  </si>
  <si>
    <t>No. Cargos Propuestos</t>
  </si>
  <si>
    <t>TOTALES</t>
  </si>
  <si>
    <t>ANALISIS DE COSTO</t>
  </si>
  <si>
    <t>COSTO PLANTA REQUERIDA</t>
  </si>
  <si>
    <t>* Anexar matriz de costo correspondiente a planta administrativa</t>
  </si>
  <si>
    <t xml:space="preserve">         ______________________________</t>
  </si>
  <si>
    <t>FORMATO No. 9 COSTO ACTUAL DE LOS CARGOS A SUPRIMIR Y COSTO DE LOS CARGOS A CREAR</t>
  </si>
  <si>
    <t>1.-       CARGOS A SUPRIMIR</t>
  </si>
  <si>
    <t>DOCENTES  Y DIRECTIVOS DOCENTES</t>
  </si>
  <si>
    <t>CARGO</t>
  </si>
  <si>
    <t>GRADO ESCALAFON</t>
  </si>
  <si>
    <t>NÚMERO DE CARGOS</t>
  </si>
  <si>
    <t>%SOBRESUELDO</t>
  </si>
  <si>
    <t>SUELDO BASE</t>
  </si>
  <si>
    <t>2.-      CARGOS A CREAR</t>
  </si>
  <si>
    <t>2.1.-   DOCENTES Y/O DIRECTIVOS DOCENTES</t>
  </si>
  <si>
    <t>** Docentes y Directivos Docentes: Deben costearse como Grado 2 Nivel Salarial A</t>
  </si>
  <si>
    <t>2.2.-   ADMINISTRATIVOS</t>
  </si>
  <si>
    <t>NUMERO</t>
  </si>
  <si>
    <t>GRADO</t>
  </si>
  <si>
    <t>CARGOS A CREAR</t>
  </si>
  <si>
    <t>DOC Y DIRECTIVOS</t>
  </si>
  <si>
    <t>ADMINISTRATIVOS</t>
  </si>
  <si>
    <t>CARGOS A SUPRIMIR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</si>
</sst>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d\-mmm\-yy"/>
    <numFmt numFmtId="181" formatCode="0;[Red]0"/>
    <numFmt numFmtId="182" formatCode="#,##0;[Red]#,##0"/>
    <numFmt numFmtId="183" formatCode="0.0"/>
  </numFmts>
  <fonts count="6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sz val="11"/>
      <name val="Arial"/>
      <family val="0"/>
    </font>
    <font>
      <u val="single"/>
      <sz val="10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b/>
      <sz val="16"/>
      <name val="Arial Narrow"/>
      <family val="2"/>
    </font>
    <font>
      <sz val="11"/>
      <name val="Tahoma"/>
      <family val="2"/>
    </font>
    <font>
      <i/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Tahoma"/>
      <family val="2"/>
    </font>
    <font>
      <i/>
      <sz val="14"/>
      <name val="Arial"/>
      <family val="2"/>
    </font>
    <font>
      <b/>
      <i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7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0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181" fontId="4" fillId="33" borderId="10" xfId="0" applyNumberFormat="1" applyFont="1" applyFill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169" fontId="0" fillId="0" borderId="17" xfId="0" applyNumberFormat="1" applyFont="1" applyFill="1" applyBorder="1" applyAlignment="1">
      <alignment vertical="center" wrapText="1"/>
    </xf>
    <xf numFmtId="0" fontId="0" fillId="0" borderId="18" xfId="0" applyFont="1" applyBorder="1" applyAlignment="1">
      <alignment horizontal="right"/>
    </xf>
    <xf numFmtId="169" fontId="0" fillId="0" borderId="18" xfId="0" applyNumberFormat="1" applyFont="1" applyFill="1" applyBorder="1" applyAlignment="1">
      <alignment vertical="center" wrapText="1"/>
    </xf>
    <xf numFmtId="182" fontId="0" fillId="0" borderId="18" xfId="0" applyNumberFormat="1" applyFont="1" applyBorder="1" applyAlignment="1">
      <alignment horizontal="right"/>
    </xf>
    <xf numFmtId="182" fontId="0" fillId="0" borderId="19" xfId="0" applyNumberFormat="1" applyFont="1" applyBorder="1" applyAlignment="1">
      <alignment horizontal="right"/>
    </xf>
    <xf numFmtId="182" fontId="0" fillId="0" borderId="20" xfId="0" applyNumberFormat="1" applyFont="1" applyBorder="1" applyAlignment="1">
      <alignment horizontal="right"/>
    </xf>
    <xf numFmtId="169" fontId="0" fillId="0" borderId="21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182" fontId="0" fillId="0" borderId="22" xfId="0" applyNumberFormat="1" applyFon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3" fontId="6" fillId="0" borderId="14" xfId="52" applyNumberFormat="1" applyFont="1" applyBorder="1" applyAlignment="1">
      <alignment horizontal="right"/>
    </xf>
    <xf numFmtId="182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83" fontId="0" fillId="0" borderId="13" xfId="0" applyNumberFormat="1" applyBorder="1" applyAlignment="1">
      <alignment/>
    </xf>
    <xf numFmtId="183" fontId="0" fillId="0" borderId="15" xfId="0" applyNumberFormat="1" applyBorder="1" applyAlignment="1">
      <alignment/>
    </xf>
    <xf numFmtId="3" fontId="0" fillId="0" borderId="0" xfId="0" applyNumberFormat="1" applyFont="1" applyAlignment="1">
      <alignment/>
    </xf>
    <xf numFmtId="0" fontId="5" fillId="0" borderId="23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69" fontId="0" fillId="0" borderId="24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right"/>
    </xf>
    <xf numFmtId="169" fontId="0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 horizontal="right"/>
    </xf>
    <xf numFmtId="182" fontId="0" fillId="0" borderId="15" xfId="0" applyNumberFormat="1" applyFont="1" applyBorder="1" applyAlignment="1">
      <alignment horizontal="right"/>
    </xf>
    <xf numFmtId="169" fontId="0" fillId="0" borderId="14" xfId="0" applyNumberFormat="1" applyFont="1" applyFill="1" applyBorder="1" applyAlignment="1">
      <alignment vertical="center" wrapText="1"/>
    </xf>
    <xf numFmtId="182" fontId="0" fillId="0" borderId="25" xfId="0" applyNumberFormat="1" applyFont="1" applyBorder="1" applyAlignment="1">
      <alignment horizontal="right"/>
    </xf>
    <xf numFmtId="169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182" fontId="0" fillId="0" borderId="26" xfId="0" applyNumberFormat="1" applyFont="1" applyBorder="1" applyAlignment="1">
      <alignment horizontal="right"/>
    </xf>
    <xf numFmtId="0" fontId="5" fillId="0" borderId="27" xfId="0" applyFont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169" fontId="0" fillId="0" borderId="28" xfId="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 horizontal="right"/>
    </xf>
    <xf numFmtId="169" fontId="0" fillId="0" borderId="29" xfId="0" applyNumberFormat="1" applyFont="1" applyBorder="1" applyAlignment="1">
      <alignment/>
    </xf>
    <xf numFmtId="182" fontId="0" fillId="0" borderId="29" xfId="0" applyNumberFormat="1" applyFont="1" applyBorder="1" applyAlignment="1">
      <alignment horizontal="right"/>
    </xf>
    <xf numFmtId="182" fontId="0" fillId="0" borderId="30" xfId="0" applyNumberFormat="1" applyFont="1" applyBorder="1" applyAlignment="1">
      <alignment horizontal="right"/>
    </xf>
    <xf numFmtId="169" fontId="0" fillId="0" borderId="29" xfId="0" applyNumberFormat="1" applyFont="1" applyFill="1" applyBorder="1" applyAlignment="1">
      <alignment vertical="center" wrapText="1"/>
    </xf>
    <xf numFmtId="182" fontId="0" fillId="0" borderId="31" xfId="0" applyNumberFormat="1" applyFont="1" applyBorder="1" applyAlignment="1">
      <alignment horizontal="right"/>
    </xf>
    <xf numFmtId="169" fontId="0" fillId="0" borderId="32" xfId="0" applyNumberFormat="1" applyFont="1" applyFill="1" applyBorder="1" applyAlignment="1">
      <alignment vertical="center" wrapText="1"/>
    </xf>
    <xf numFmtId="0" fontId="0" fillId="0" borderId="29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182" fontId="0" fillId="0" borderId="33" xfId="0" applyNumberFormat="1" applyFont="1" applyBorder="1" applyAlignment="1">
      <alignment horizontal="right"/>
    </xf>
    <xf numFmtId="182" fontId="0" fillId="0" borderId="32" xfId="0" applyNumberFormat="1" applyFont="1" applyBorder="1" applyAlignment="1">
      <alignment horizontal="right"/>
    </xf>
    <xf numFmtId="3" fontId="6" fillId="0" borderId="29" xfId="52" applyNumberFormat="1" applyFont="1" applyBorder="1" applyAlignment="1">
      <alignment horizontal="right"/>
    </xf>
    <xf numFmtId="182" fontId="0" fillId="0" borderId="30" xfId="0" applyNumberFormat="1" applyFont="1" applyBorder="1" applyAlignment="1">
      <alignment/>
    </xf>
    <xf numFmtId="183" fontId="0" fillId="0" borderId="32" xfId="0" applyNumberFormat="1" applyBorder="1" applyAlignment="1">
      <alignment/>
    </xf>
    <xf numFmtId="183" fontId="0" fillId="0" borderId="30" xfId="0" applyNumberFormat="1" applyBorder="1" applyAlignment="1">
      <alignment/>
    </xf>
    <xf numFmtId="0" fontId="4" fillId="0" borderId="34" xfId="0" applyFont="1" applyBorder="1" applyAlignment="1">
      <alignment/>
    </xf>
    <xf numFmtId="181" fontId="7" fillId="0" borderId="34" xfId="0" applyNumberFormat="1" applyFont="1" applyBorder="1" applyAlignment="1">
      <alignment horizontal="center"/>
    </xf>
    <xf numFmtId="182" fontId="4" fillId="0" borderId="35" xfId="0" applyNumberFormat="1" applyFont="1" applyBorder="1" applyAlignment="1">
      <alignment horizontal="right"/>
    </xf>
    <xf numFmtId="182" fontId="4" fillId="0" borderId="36" xfId="0" applyNumberFormat="1" applyFont="1" applyBorder="1" applyAlignment="1">
      <alignment horizontal="right"/>
    </xf>
    <xf numFmtId="182" fontId="4" fillId="0" borderId="37" xfId="0" applyNumberFormat="1" applyFont="1" applyBorder="1" applyAlignment="1">
      <alignment horizontal="right"/>
    </xf>
    <xf numFmtId="182" fontId="4" fillId="0" borderId="38" xfId="0" applyNumberFormat="1" applyFont="1" applyBorder="1" applyAlignment="1">
      <alignment horizontal="right"/>
    </xf>
    <xf numFmtId="182" fontId="4" fillId="0" borderId="39" xfId="0" applyNumberFormat="1" applyFon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7" xfId="0" applyNumberFormat="1" applyFont="1" applyBorder="1" applyAlignment="1">
      <alignment horizontal="right"/>
    </xf>
    <xf numFmtId="182" fontId="4" fillId="0" borderId="40" xfId="0" applyNumberFormat="1" applyFont="1" applyBorder="1" applyAlignment="1">
      <alignment horizontal="right"/>
    </xf>
    <xf numFmtId="1" fontId="4" fillId="0" borderId="36" xfId="52" applyNumberFormat="1" applyFont="1" applyBorder="1" applyAlignment="1">
      <alignment horizontal="right"/>
    </xf>
    <xf numFmtId="0" fontId="4" fillId="0" borderId="0" xfId="0" applyFont="1" applyAlignment="1">
      <alignment/>
    </xf>
    <xf numFmtId="183" fontId="8" fillId="0" borderId="39" xfId="0" applyNumberFormat="1" applyFont="1" applyBorder="1" applyAlignment="1">
      <alignment/>
    </xf>
    <xf numFmtId="183" fontId="8" fillId="0" borderId="3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34" borderId="39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1" xfId="0" applyNumberFormat="1" applyFont="1" applyBorder="1" applyAlignment="1" applyProtection="1" quotePrefix="1">
      <alignment horizontal="center"/>
      <protection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NumberFormat="1" applyFont="1" applyBorder="1" applyAlignment="1" applyProtection="1" quotePrefix="1">
      <alignment horizontal="center"/>
      <protection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NumberFormat="1" applyFont="1" applyBorder="1" applyAlignment="1" applyProtection="1">
      <alignment horizontal="center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12" fillId="0" borderId="0" xfId="0" applyFont="1" applyBorder="1" applyAlignment="1">
      <alignment horizontal="center"/>
    </xf>
    <xf numFmtId="173" fontId="12" fillId="34" borderId="41" xfId="0" applyNumberFormat="1" applyFont="1" applyFill="1" applyBorder="1" applyAlignment="1">
      <alignment horizontal="center" vertical="distributed" wrapText="1"/>
    </xf>
    <xf numFmtId="0" fontId="12" fillId="34" borderId="42" xfId="0" applyFont="1" applyFill="1" applyBorder="1" applyAlignment="1">
      <alignment horizontal="center" vertical="distributed" wrapText="1"/>
    </xf>
    <xf numFmtId="0" fontId="12" fillId="34" borderId="43" xfId="0" applyFont="1" applyFill="1" applyBorder="1" applyAlignment="1">
      <alignment horizontal="center" vertical="distributed" wrapText="1"/>
    </xf>
    <xf numFmtId="173" fontId="12" fillId="0" borderId="44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43" xfId="0" applyFont="1" applyBorder="1" applyAlignment="1">
      <alignment horizontal="center"/>
    </xf>
    <xf numFmtId="3" fontId="9" fillId="0" borderId="47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3" fontId="9" fillId="0" borderId="23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3" fontId="9" fillId="0" borderId="48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0" xfId="0" applyNumberFormat="1" applyFont="1" applyBorder="1" applyAlignment="1">
      <alignment horizontal="center" vertical="center"/>
    </xf>
    <xf numFmtId="173" fontId="12" fillId="34" borderId="49" xfId="0" applyNumberFormat="1" applyFont="1" applyFill="1" applyBorder="1" applyAlignment="1">
      <alignment horizontal="center" vertical="distributed" wrapText="1"/>
    </xf>
    <xf numFmtId="0" fontId="12" fillId="34" borderId="50" xfId="0" applyFont="1" applyFill="1" applyBorder="1" applyAlignment="1">
      <alignment horizontal="center" vertical="distributed" wrapText="1"/>
    </xf>
    <xf numFmtId="0" fontId="12" fillId="34" borderId="51" xfId="0" applyFont="1" applyFill="1" applyBorder="1" applyAlignment="1">
      <alignment horizontal="center" vertical="distributed" wrapText="1"/>
    </xf>
    <xf numFmtId="173" fontId="12" fillId="0" borderId="41" xfId="0" applyNumberFormat="1" applyFont="1" applyBorder="1" applyAlignment="1">
      <alignment horizontal="left" vertical="center"/>
    </xf>
    <xf numFmtId="0" fontId="9" fillId="0" borderId="42" xfId="0" applyFont="1" applyBorder="1" applyAlignment="1">
      <alignment horizontal="right" vertical="center"/>
    </xf>
    <xf numFmtId="0" fontId="9" fillId="0" borderId="42" xfId="0" applyFont="1" applyBorder="1" applyAlignment="1">
      <alignment horizontal="right"/>
    </xf>
    <xf numFmtId="3" fontId="9" fillId="0" borderId="42" xfId="0" applyNumberFormat="1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52" xfId="0" applyFont="1" applyBorder="1" applyAlignment="1">
      <alignment/>
    </xf>
    <xf numFmtId="0" fontId="9" fillId="0" borderId="52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9" fillId="0" borderId="0" xfId="0" applyFont="1" applyAlignment="1">
      <alignment vertical="center" wrapText="1"/>
    </xf>
    <xf numFmtId="9" fontId="12" fillId="34" borderId="10" xfId="0" applyNumberFormat="1" applyFont="1" applyFill="1" applyBorder="1" applyAlignment="1">
      <alignment horizontal="center"/>
    </xf>
    <xf numFmtId="9" fontId="12" fillId="34" borderId="11" xfId="0" applyNumberFormat="1" applyFont="1" applyFill="1" applyBorder="1" applyAlignment="1">
      <alignment horizontal="center"/>
    </xf>
    <xf numFmtId="9" fontId="12" fillId="34" borderId="12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 applyProtection="1" quotePrefix="1">
      <alignment horizontal="center"/>
      <protection/>
    </xf>
    <xf numFmtId="0" fontId="9" fillId="0" borderId="18" xfId="0" applyNumberFormat="1" applyFont="1" applyBorder="1" applyAlignment="1" applyProtection="1" quotePrefix="1">
      <alignment horizontal="center"/>
      <protection/>
    </xf>
    <xf numFmtId="0" fontId="9" fillId="0" borderId="23" xfId="0" applyNumberFormat="1" applyFont="1" applyBorder="1" applyAlignment="1" applyProtection="1" quotePrefix="1">
      <alignment horizontal="center"/>
      <protection/>
    </xf>
    <xf numFmtId="0" fontId="9" fillId="0" borderId="14" xfId="0" applyNumberFormat="1" applyFont="1" applyBorder="1" applyAlignment="1" applyProtection="1" quotePrefix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0" fontId="9" fillId="0" borderId="14" xfId="0" applyNumberFormat="1" applyFont="1" applyBorder="1" applyAlignment="1" applyProtection="1">
      <alignment horizontal="center"/>
      <protection/>
    </xf>
    <xf numFmtId="49" fontId="9" fillId="0" borderId="23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27" xfId="0" applyNumberFormat="1" applyFont="1" applyBorder="1" applyAlignment="1" applyProtection="1">
      <alignment horizontal="center"/>
      <protection/>
    </xf>
    <xf numFmtId="0" fontId="9" fillId="0" borderId="32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9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left" vertical="distributed"/>
    </xf>
    <xf numFmtId="173" fontId="12" fillId="34" borderId="53" xfId="0" applyNumberFormat="1" applyFont="1" applyFill="1" applyBorder="1" applyAlignment="1">
      <alignment horizontal="center" vertical="distributed" wrapText="1"/>
    </xf>
    <xf numFmtId="173" fontId="12" fillId="34" borderId="54" xfId="0" applyNumberFormat="1" applyFont="1" applyFill="1" applyBorder="1" applyAlignment="1">
      <alignment horizontal="center" vertical="distributed" wrapText="1"/>
    </xf>
    <xf numFmtId="173" fontId="12" fillId="0" borderId="55" xfId="0" applyNumberFormat="1" applyFont="1" applyBorder="1" applyAlignment="1">
      <alignment horizontal="center" vertical="justify"/>
    </xf>
    <xf numFmtId="0" fontId="12" fillId="0" borderId="42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173" fontId="12" fillId="0" borderId="56" xfId="0" applyNumberFormat="1" applyFont="1" applyBorder="1" applyAlignment="1">
      <alignment horizontal="center" vertical="justify"/>
    </xf>
    <xf numFmtId="0" fontId="12" fillId="0" borderId="57" xfId="0" applyFont="1" applyBorder="1" applyAlignment="1">
      <alignment horizontal="center"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2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9" fillId="0" borderId="43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center" vertical="top"/>
    </xf>
    <xf numFmtId="0" fontId="9" fillId="0" borderId="15" xfId="0" applyFont="1" applyFill="1" applyBorder="1" applyAlignment="1">
      <alignment/>
    </xf>
    <xf numFmtId="9" fontId="9" fillId="0" borderId="14" xfId="0" applyNumberFormat="1" applyFont="1" applyFill="1" applyBorder="1" applyAlignment="1">
      <alignment horizontal="center"/>
    </xf>
    <xf numFmtId="9" fontId="9" fillId="0" borderId="15" xfId="0" applyNumberFormat="1" applyFont="1" applyFill="1" applyBorder="1" applyAlignment="1">
      <alignment/>
    </xf>
    <xf numFmtId="0" fontId="9" fillId="0" borderId="58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59" xfId="0" applyFont="1" applyBorder="1" applyAlignment="1">
      <alignment horizontal="center"/>
    </xf>
    <xf numFmtId="0" fontId="16" fillId="0" borderId="42" xfId="0" applyFont="1" applyBorder="1" applyAlignment="1">
      <alignment/>
    </xf>
    <xf numFmtId="0" fontId="9" fillId="0" borderId="42" xfId="0" applyFont="1" applyFill="1" applyBorder="1" applyAlignment="1">
      <alignment/>
    </xf>
    <xf numFmtId="0" fontId="16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16" fillId="0" borderId="18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31" xfId="0" applyFont="1" applyBorder="1" applyAlignment="1">
      <alignment horizontal="center"/>
    </xf>
    <xf numFmtId="0" fontId="16" fillId="0" borderId="29" xfId="0" applyFont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6" fillId="0" borderId="36" xfId="0" applyFont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16" fillId="0" borderId="0" xfId="0" applyFont="1" applyBorder="1" applyAlignment="1">
      <alignment/>
    </xf>
    <xf numFmtId="173" fontId="12" fillId="0" borderId="10" xfId="0" applyNumberFormat="1" applyFont="1" applyBorder="1" applyAlignment="1">
      <alignment horizontal="justify" vertical="center"/>
    </xf>
    <xf numFmtId="0" fontId="9" fillId="0" borderId="11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0" fillId="0" borderId="0" xfId="0" applyBorder="1" applyAlignment="1">
      <alignment horizontal="left" vertical="distributed" wrapText="1"/>
    </xf>
    <xf numFmtId="173" fontId="11" fillId="0" borderId="0" xfId="0" applyNumberFormat="1" applyFont="1" applyBorder="1" applyAlignment="1">
      <alignment horizontal="left" vertical="distributed" wrapText="1"/>
    </xf>
    <xf numFmtId="0" fontId="15" fillId="0" borderId="0" xfId="0" applyFont="1" applyAlignment="1">
      <alignment horizontal="left" vertical="distributed" wrapText="1"/>
    </xf>
    <xf numFmtId="173" fontId="12" fillId="34" borderId="41" xfId="0" applyNumberFormat="1" applyFont="1" applyFill="1" applyBorder="1" applyAlignment="1">
      <alignment horizontal="center" vertical="justify" wrapText="1"/>
    </xf>
    <xf numFmtId="0" fontId="12" fillId="34" borderId="42" xfId="0" applyFont="1" applyFill="1" applyBorder="1" applyAlignment="1">
      <alignment horizontal="center" vertical="justify" wrapText="1"/>
    </xf>
    <xf numFmtId="0" fontId="12" fillId="34" borderId="43" xfId="0" applyFont="1" applyFill="1" applyBorder="1" applyAlignment="1">
      <alignment horizontal="center" vertical="justify" wrapText="1"/>
    </xf>
    <xf numFmtId="0" fontId="1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vertical="justify"/>
    </xf>
    <xf numFmtId="0" fontId="11" fillId="0" borderId="0" xfId="0" applyFont="1" applyAlignment="1">
      <alignment vertical="center" wrapText="1"/>
    </xf>
    <xf numFmtId="9" fontId="11" fillId="34" borderId="11" xfId="0" applyNumberFormat="1" applyFont="1" applyFill="1" applyBorder="1" applyAlignment="1">
      <alignment horizontal="center"/>
    </xf>
    <xf numFmtId="9" fontId="11" fillId="34" borderId="12" xfId="0" applyNumberFormat="1" applyFont="1" applyFill="1" applyBorder="1" applyAlignment="1">
      <alignment horizontal="center"/>
    </xf>
    <xf numFmtId="0" fontId="9" fillId="0" borderId="41" xfId="0" applyNumberFormat="1" applyFont="1" applyBorder="1" applyAlignment="1" applyProtection="1">
      <alignment horizontal="left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2" xfId="0" applyNumberFormat="1" applyFont="1" applyBorder="1" applyAlignment="1" applyProtection="1">
      <alignment horizontal="left"/>
      <protection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173" fontId="11" fillId="0" borderId="41" xfId="0" applyNumberFormat="1" applyFont="1" applyBorder="1" applyAlignment="1">
      <alignment horizontal="left" vertical="distributed" wrapText="1"/>
    </xf>
    <xf numFmtId="0" fontId="7" fillId="0" borderId="43" xfId="0" applyFont="1" applyBorder="1" applyAlignment="1">
      <alignment horizontal="left" vertical="distributed" wrapText="1"/>
    </xf>
    <xf numFmtId="173" fontId="11" fillId="0" borderId="13" xfId="0" applyNumberFormat="1" applyFont="1" applyBorder="1" applyAlignment="1">
      <alignment horizontal="left" vertical="distributed" wrapText="1"/>
    </xf>
    <xf numFmtId="0" fontId="7" fillId="0" borderId="15" xfId="0" applyFont="1" applyBorder="1" applyAlignment="1">
      <alignment horizontal="right" vertical="distributed" wrapText="1"/>
    </xf>
    <xf numFmtId="0" fontId="15" fillId="0" borderId="15" xfId="0" applyFont="1" applyBorder="1" applyAlignment="1">
      <alignment horizontal="right" vertical="distributed" wrapText="1"/>
    </xf>
    <xf numFmtId="173" fontId="11" fillId="0" borderId="10" xfId="0" applyNumberFormat="1" applyFont="1" applyBorder="1" applyAlignment="1">
      <alignment horizontal="left" vertical="distributed" wrapText="1"/>
    </xf>
    <xf numFmtId="0" fontId="15" fillId="0" borderId="12" xfId="0" applyFont="1" applyBorder="1" applyAlignment="1">
      <alignment horizontal="right" vertical="distributed" wrapText="1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173" fontId="12" fillId="0" borderId="60" xfId="0" applyNumberFormat="1" applyFont="1" applyBorder="1" applyAlignment="1">
      <alignment horizontal="left" vertical="center"/>
    </xf>
    <xf numFmtId="0" fontId="9" fillId="0" borderId="41" xfId="0" applyFont="1" applyBorder="1" applyAlignment="1">
      <alignment horizontal="right" vertical="center"/>
    </xf>
    <xf numFmtId="173" fontId="12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15" fontId="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justify"/>
    </xf>
    <xf numFmtId="0" fontId="12" fillId="0" borderId="0" xfId="0" applyFont="1" applyAlignment="1">
      <alignment/>
    </xf>
    <xf numFmtId="180" fontId="9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0" fontId="12" fillId="34" borderId="34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9" fillId="0" borderId="41" xfId="0" applyFont="1" applyBorder="1" applyAlignment="1">
      <alignment/>
    </xf>
    <xf numFmtId="1" fontId="9" fillId="0" borderId="42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1" fontId="9" fillId="0" borderId="42" xfId="0" applyNumberFormat="1" applyFont="1" applyBorder="1" applyAlignment="1">
      <alignment horizontal="center"/>
    </xf>
    <xf numFmtId="15" fontId="9" fillId="0" borderId="59" xfId="0" applyNumberFormat="1" applyFont="1" applyBorder="1" applyAlignment="1">
      <alignment/>
    </xf>
    <xf numFmtId="49" fontId="9" fillId="0" borderId="43" xfId="0" applyNumberFormat="1" applyFont="1" applyBorder="1" applyAlignment="1">
      <alignment horizontal="center"/>
    </xf>
    <xf numFmtId="15" fontId="9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1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" fontId="9" fillId="0" borderId="14" xfId="0" applyNumberFormat="1" applyFont="1" applyBorder="1" applyAlignment="1">
      <alignment horizontal="center"/>
    </xf>
    <xf numFmtId="15" fontId="9" fillId="0" borderId="25" xfId="0" applyNumberFormat="1" applyFont="1" applyBorder="1" applyAlignment="1">
      <alignment/>
    </xf>
    <xf numFmtId="49" fontId="9" fillId="0" borderId="15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5" fontId="9" fillId="0" borderId="58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49" fontId="9" fillId="0" borderId="61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1" fontId="12" fillId="0" borderId="39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1" fontId="9" fillId="0" borderId="36" xfId="0" applyNumberFormat="1" applyFont="1" applyBorder="1" applyAlignment="1">
      <alignment horizontal="center"/>
    </xf>
    <xf numFmtId="15" fontId="9" fillId="0" borderId="38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/>
    </xf>
    <xf numFmtId="3" fontId="9" fillId="0" borderId="22" xfId="0" applyNumberFormat="1" applyFont="1" applyBorder="1" applyAlignment="1">
      <alignment/>
    </xf>
    <xf numFmtId="0" fontId="9" fillId="0" borderId="22" xfId="0" applyFont="1" applyBorder="1" applyAlignment="1">
      <alignment/>
    </xf>
    <xf numFmtId="3" fontId="9" fillId="0" borderId="22" xfId="0" applyNumberFormat="1" applyFont="1" applyBorder="1" applyAlignment="1">
      <alignment horizontal="center"/>
    </xf>
    <xf numFmtId="15" fontId="9" fillId="0" borderId="2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3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/>
    </xf>
    <xf numFmtId="3" fontId="24" fillId="0" borderId="63" xfId="0" applyNumberFormat="1" applyFont="1" applyBorder="1" applyAlignment="1">
      <alignment/>
    </xf>
    <xf numFmtId="3" fontId="24" fillId="0" borderId="64" xfId="0" applyNumberFormat="1" applyFont="1" applyBorder="1" applyAlignment="1">
      <alignment/>
    </xf>
    <xf numFmtId="3" fontId="24" fillId="0" borderId="65" xfId="0" applyNumberFormat="1" applyFont="1" applyBorder="1" applyAlignment="1">
      <alignment/>
    </xf>
    <xf numFmtId="0" fontId="23" fillId="0" borderId="66" xfId="0" applyFont="1" applyFill="1" applyBorder="1" applyAlignment="1">
      <alignment/>
    </xf>
    <xf numFmtId="3" fontId="25" fillId="0" borderId="67" xfId="0" applyNumberFormat="1" applyFont="1" applyBorder="1" applyAlignment="1">
      <alignment/>
    </xf>
    <xf numFmtId="3" fontId="25" fillId="0" borderId="68" xfId="0" applyNumberFormat="1" applyFont="1" applyBorder="1" applyAlignment="1">
      <alignment/>
    </xf>
    <xf numFmtId="3" fontId="25" fillId="0" borderId="69" xfId="0" applyNumberFormat="1" applyFont="1" applyBorder="1" applyAlignment="1">
      <alignment/>
    </xf>
    <xf numFmtId="0" fontId="23" fillId="0" borderId="70" xfId="0" applyFont="1" applyFill="1" applyBorder="1" applyAlignment="1">
      <alignment/>
    </xf>
    <xf numFmtId="3" fontId="24" fillId="0" borderId="67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69" xfId="0" applyNumberFormat="1" applyFont="1" applyBorder="1" applyAlignment="1">
      <alignment/>
    </xf>
    <xf numFmtId="0" fontId="23" fillId="0" borderId="71" xfId="0" applyFont="1" applyFill="1" applyBorder="1" applyAlignment="1">
      <alignment wrapText="1"/>
    </xf>
    <xf numFmtId="0" fontId="10" fillId="0" borderId="72" xfId="0" applyFont="1" applyFill="1" applyBorder="1" applyAlignment="1">
      <alignment horizontal="left" vertical="center" wrapText="1"/>
    </xf>
    <xf numFmtId="3" fontId="24" fillId="0" borderId="73" xfId="0" applyNumberFormat="1" applyFont="1" applyBorder="1" applyAlignment="1">
      <alignment/>
    </xf>
    <xf numFmtId="3" fontId="24" fillId="0" borderId="74" xfId="0" applyNumberFormat="1" applyFont="1" applyBorder="1" applyAlignment="1">
      <alignment/>
    </xf>
    <xf numFmtId="3" fontId="24" fillId="0" borderId="61" xfId="0" applyNumberFormat="1" applyFont="1" applyBorder="1" applyAlignment="1">
      <alignment/>
    </xf>
    <xf numFmtId="0" fontId="10" fillId="0" borderId="0" xfId="0" applyFont="1" applyAlignment="1">
      <alignment/>
    </xf>
    <xf numFmtId="0" fontId="23" fillId="0" borderId="22" xfId="0" applyFont="1" applyBorder="1" applyAlignment="1">
      <alignment/>
    </xf>
    <xf numFmtId="0" fontId="11" fillId="34" borderId="37" xfId="0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30" xfId="0" applyFont="1" applyBorder="1" applyAlignment="1">
      <alignment/>
    </xf>
    <xf numFmtId="0" fontId="11" fillId="0" borderId="37" xfId="0" applyFont="1" applyBorder="1" applyAlignment="1">
      <alignment/>
    </xf>
    <xf numFmtId="0" fontId="13" fillId="0" borderId="0" xfId="0" applyFont="1" applyAlignment="1">
      <alignment/>
    </xf>
    <xf numFmtId="0" fontId="26" fillId="0" borderId="0" xfId="0" applyFont="1" applyAlignment="1">
      <alignment horizontal="justify"/>
    </xf>
    <xf numFmtId="0" fontId="4" fillId="0" borderId="23" xfId="0" applyFont="1" applyBorder="1" applyAlignment="1">
      <alignment horizontal="center" vertical="center"/>
    </xf>
    <xf numFmtId="181" fontId="4" fillId="0" borderId="55" xfId="0" applyNumberFormat="1" applyFont="1" applyBorder="1" applyAlignment="1">
      <alignment horizontal="center" vertical="center" wrapText="1"/>
    </xf>
    <xf numFmtId="181" fontId="4" fillId="33" borderId="73" xfId="0" applyNumberFormat="1" applyFont="1" applyFill="1" applyBorder="1" applyAlignment="1">
      <alignment horizontal="center" vertical="justify"/>
    </xf>
    <xf numFmtId="181" fontId="4" fillId="33" borderId="74" xfId="0" applyNumberFormat="1" applyFont="1" applyFill="1" applyBorder="1" applyAlignment="1">
      <alignment horizontal="center" vertical="justify"/>
    </xf>
    <xf numFmtId="181" fontId="4" fillId="33" borderId="61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181" fontId="4" fillId="33" borderId="21" xfId="0" applyNumberFormat="1" applyFont="1" applyFill="1" applyBorder="1" applyAlignment="1">
      <alignment horizontal="center"/>
    </xf>
    <xf numFmtId="181" fontId="4" fillId="33" borderId="18" xfId="0" applyNumberFormat="1" applyFont="1" applyFill="1" applyBorder="1" applyAlignment="1">
      <alignment horizontal="center"/>
    </xf>
    <xf numFmtId="181" fontId="4" fillId="33" borderId="19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55" xfId="0" applyFill="1" applyBorder="1" applyAlignment="1">
      <alignment horizontal="left"/>
    </xf>
    <xf numFmtId="169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23" xfId="0" applyBorder="1" applyAlignment="1">
      <alignment/>
    </xf>
    <xf numFmtId="0" fontId="5" fillId="0" borderId="27" xfId="0" applyFont="1" applyBorder="1" applyAlignment="1">
      <alignment/>
    </xf>
    <xf numFmtId="0" fontId="0" fillId="0" borderId="75" xfId="0" applyFill="1" applyBorder="1" applyAlignment="1">
      <alignment horizontal="left"/>
    </xf>
    <xf numFmtId="169" fontId="0" fillId="0" borderId="32" xfId="0" applyNumberFormat="1" applyFont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27" xfId="0" applyBorder="1" applyAlignment="1">
      <alignment/>
    </xf>
    <xf numFmtId="181" fontId="4" fillId="0" borderId="60" xfId="0" applyNumberFormat="1" applyFont="1" applyBorder="1" applyAlignment="1">
      <alignment/>
    </xf>
    <xf numFmtId="182" fontId="4" fillId="0" borderId="34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0" fontId="27" fillId="0" borderId="0" xfId="0" applyFont="1" applyAlignment="1">
      <alignment horizontal="left"/>
    </xf>
    <xf numFmtId="181" fontId="0" fillId="33" borderId="10" xfId="0" applyNumberFormat="1" applyFont="1" applyFill="1" applyBorder="1" applyAlignment="1">
      <alignment horizontal="center"/>
    </xf>
    <xf numFmtId="181" fontId="0" fillId="33" borderId="12" xfId="0" applyNumberFormat="1" applyFont="1" applyFill="1" applyBorder="1" applyAlignment="1">
      <alignment horizontal="center"/>
    </xf>
    <xf numFmtId="181" fontId="0" fillId="33" borderId="76" xfId="0" applyNumberFormat="1" applyFont="1" applyFill="1" applyBorder="1" applyAlignment="1">
      <alignment horizontal="center"/>
    </xf>
    <xf numFmtId="181" fontId="0" fillId="33" borderId="58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169" fontId="0" fillId="0" borderId="41" xfId="0" applyNumberFormat="1" applyFont="1" applyFill="1" applyBorder="1" applyAlignment="1">
      <alignment vertical="center" wrapText="1"/>
    </xf>
    <xf numFmtId="169" fontId="0" fillId="0" borderId="22" xfId="0" applyNumberFormat="1" applyFont="1" applyFill="1" applyBorder="1" applyAlignment="1">
      <alignment vertical="center" wrapText="1"/>
    </xf>
    <xf numFmtId="169" fontId="0" fillId="0" borderId="54" xfId="0" applyNumberFormat="1" applyFont="1" applyFill="1" applyBorder="1" applyAlignment="1">
      <alignment vertical="center" wrapText="1"/>
    </xf>
    <xf numFmtId="169" fontId="0" fillId="0" borderId="20" xfId="0" applyNumberFormat="1" applyFont="1" applyFill="1" applyBorder="1" applyAlignment="1">
      <alignment vertical="center" wrapText="1"/>
    </xf>
    <xf numFmtId="182" fontId="0" fillId="0" borderId="16" xfId="0" applyNumberFormat="1" applyFont="1" applyBorder="1" applyAlignment="1">
      <alignment horizontal="right"/>
    </xf>
    <xf numFmtId="182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182" fontId="0" fillId="0" borderId="19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169" fontId="0" fillId="0" borderId="26" xfId="0" applyNumberFormat="1" applyFont="1" applyFill="1" applyBorder="1" applyAlignment="1">
      <alignment vertical="center" wrapText="1"/>
    </xf>
    <xf numFmtId="169" fontId="0" fillId="0" borderId="55" xfId="0" applyNumberFormat="1" applyFont="1" applyFill="1" applyBorder="1" applyAlignment="1">
      <alignment vertical="center" wrapText="1"/>
    </xf>
    <xf numFmtId="169" fontId="0" fillId="0" borderId="25" xfId="0" applyNumberFormat="1" applyFont="1" applyFill="1" applyBorder="1" applyAlignment="1">
      <alignment vertical="center" wrapText="1"/>
    </xf>
    <xf numFmtId="182" fontId="0" fillId="0" borderId="23" xfId="0" applyNumberFormat="1" applyFont="1" applyBorder="1" applyAlignment="1">
      <alignment horizontal="right"/>
    </xf>
    <xf numFmtId="182" fontId="0" fillId="0" borderId="2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0" fontId="4" fillId="0" borderId="27" xfId="0" applyFont="1" applyBorder="1" applyAlignment="1">
      <alignment horizontal="left"/>
    </xf>
    <xf numFmtId="169" fontId="0" fillId="0" borderId="33" xfId="0" applyNumberFormat="1" applyFont="1" applyFill="1" applyBorder="1" applyAlignment="1">
      <alignment vertical="center" wrapText="1"/>
    </xf>
    <xf numFmtId="169" fontId="0" fillId="0" borderId="75" xfId="0" applyNumberFormat="1" applyFont="1" applyFill="1" applyBorder="1" applyAlignment="1">
      <alignment vertical="center" wrapText="1"/>
    </xf>
    <xf numFmtId="169" fontId="0" fillId="0" borderId="31" xfId="0" applyNumberFormat="1" applyFont="1" applyFill="1" applyBorder="1" applyAlignment="1">
      <alignment vertical="center" wrapText="1"/>
    </xf>
    <xf numFmtId="182" fontId="0" fillId="0" borderId="27" xfId="0" applyNumberFormat="1" applyFont="1" applyBorder="1" applyAlignment="1">
      <alignment horizontal="right"/>
    </xf>
    <xf numFmtId="182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181" fontId="4" fillId="0" borderId="34" xfId="0" applyNumberFormat="1" applyFont="1" applyBorder="1" applyAlignment="1">
      <alignment horizontal="center"/>
    </xf>
    <xf numFmtId="182" fontId="4" fillId="0" borderId="60" xfId="0" applyNumberFormat="1" applyFont="1" applyBorder="1" applyAlignment="1">
      <alignment horizontal="right"/>
    </xf>
    <xf numFmtId="182" fontId="4" fillId="0" borderId="77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left"/>
    </xf>
    <xf numFmtId="181" fontId="4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justify" vertical="center"/>
    </xf>
    <xf numFmtId="0" fontId="4" fillId="0" borderId="34" xfId="0" applyFont="1" applyBorder="1" applyAlignment="1">
      <alignment horizontal="center" vertical="justify"/>
    </xf>
    <xf numFmtId="0" fontId="4" fillId="0" borderId="60" xfId="0" applyFont="1" applyBorder="1" applyAlignment="1">
      <alignment horizontal="center" vertical="justify"/>
    </xf>
    <xf numFmtId="0" fontId="4" fillId="0" borderId="60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5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75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60" xfId="0" applyBorder="1" applyAlignment="1">
      <alignment/>
    </xf>
    <xf numFmtId="0" fontId="0" fillId="0" borderId="34" xfId="0" applyBorder="1" applyAlignment="1">
      <alignment/>
    </xf>
    <xf numFmtId="0" fontId="4" fillId="0" borderId="0" xfId="0" applyFont="1" applyBorder="1" applyAlignment="1">
      <alignment horizontal="left"/>
    </xf>
    <xf numFmtId="173" fontId="12" fillId="0" borderId="32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5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59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12" fillId="0" borderId="60" xfId="0" applyFont="1" applyBorder="1" applyAlignment="1">
      <alignment/>
    </xf>
    <xf numFmtId="0" fontId="0" fillId="0" borderId="39" xfId="0" applyBorder="1" applyAlignment="1">
      <alignment/>
    </xf>
    <xf numFmtId="0" fontId="4" fillId="0" borderId="13" xfId="0" applyFont="1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12" fillId="0" borderId="39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12" fillId="34" borderId="39" xfId="0" applyFont="1" applyFill="1" applyBorder="1" applyAlignment="1">
      <alignment horizontal="center" vertical="distributed" wrapText="1"/>
    </xf>
    <xf numFmtId="0" fontId="12" fillId="34" borderId="36" xfId="0" applyFont="1" applyFill="1" applyBorder="1" applyAlignment="1">
      <alignment horizontal="center" vertical="distributed" wrapText="1"/>
    </xf>
    <xf numFmtId="3" fontId="12" fillId="34" borderId="36" xfId="0" applyNumberFormat="1" applyFont="1" applyFill="1" applyBorder="1" applyAlignment="1">
      <alignment horizontal="center" vertical="distributed" wrapText="1"/>
    </xf>
    <xf numFmtId="0" fontId="12" fillId="34" borderId="37" xfId="0" applyFont="1" applyFill="1" applyBorder="1" applyAlignment="1">
      <alignment horizontal="center" vertical="distributed" wrapText="1"/>
    </xf>
    <xf numFmtId="173" fontId="12" fillId="0" borderId="53" xfId="0" applyNumberFormat="1" applyFont="1" applyBorder="1" applyAlignment="1">
      <alignment horizontal="left" vertical="center"/>
    </xf>
    <xf numFmtId="173" fontId="9" fillId="0" borderId="54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18" xfId="0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12" fillId="0" borderId="55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12" fillId="0" borderId="56" xfId="0" applyFont="1" applyBorder="1" applyAlignment="1">
      <alignment/>
    </xf>
    <xf numFmtId="0" fontId="9" fillId="0" borderId="10" xfId="0" applyFont="1" applyBorder="1" applyAlignment="1">
      <alignment horizontal="right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justify" vertical="center"/>
    </xf>
    <xf numFmtId="0" fontId="4" fillId="33" borderId="14" xfId="0" applyFont="1" applyFill="1" applyBorder="1" applyAlignment="1">
      <alignment/>
    </xf>
    <xf numFmtId="181" fontId="4" fillId="33" borderId="25" xfId="0" applyNumberFormat="1" applyFont="1" applyFill="1" applyBorder="1" applyAlignment="1">
      <alignment horizontal="center" vertical="top" wrapText="1"/>
    </xf>
    <xf numFmtId="0" fontId="4" fillId="0" borderId="78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181" fontId="4" fillId="33" borderId="55" xfId="0" applyNumberFormat="1" applyFont="1" applyFill="1" applyBorder="1" applyAlignment="1">
      <alignment horizontal="center" vertical="center"/>
    </xf>
    <xf numFmtId="181" fontId="4" fillId="33" borderId="26" xfId="0" applyNumberFormat="1" applyFont="1" applyFill="1" applyBorder="1" applyAlignment="1">
      <alignment horizontal="center" vertical="center"/>
    </xf>
    <xf numFmtId="181" fontId="4" fillId="33" borderId="24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181" fontId="4" fillId="33" borderId="41" xfId="0" applyNumberFormat="1" applyFont="1" applyFill="1" applyBorder="1" applyAlignment="1">
      <alignment horizontal="justify" vertical="center"/>
    </xf>
    <xf numFmtId="181" fontId="4" fillId="33" borderId="43" xfId="0" applyNumberFormat="1" applyFont="1" applyFill="1" applyBorder="1" applyAlignment="1">
      <alignment horizontal="justify" vertical="center"/>
    </xf>
    <xf numFmtId="181" fontId="4" fillId="33" borderId="13" xfId="0" applyNumberFormat="1" applyFont="1" applyFill="1" applyBorder="1" applyAlignment="1">
      <alignment horizontal="justify" vertical="center"/>
    </xf>
    <xf numFmtId="181" fontId="4" fillId="33" borderId="15" xfId="0" applyNumberFormat="1" applyFont="1" applyFill="1" applyBorder="1" applyAlignment="1">
      <alignment horizontal="justify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justify"/>
    </xf>
    <xf numFmtId="0" fontId="0" fillId="0" borderId="80" xfId="0" applyBorder="1" applyAlignment="1">
      <alignment horizontal="center" vertical="justify"/>
    </xf>
    <xf numFmtId="0" fontId="0" fillId="0" borderId="54" xfId="0" applyBorder="1" applyAlignment="1">
      <alignment horizontal="center" vertical="justify"/>
    </xf>
    <xf numFmtId="0" fontId="0" fillId="0" borderId="81" xfId="0" applyBorder="1" applyAlignment="1">
      <alignment horizontal="center" vertical="justify"/>
    </xf>
    <xf numFmtId="0" fontId="4" fillId="0" borderId="24" xfId="0" applyFont="1" applyBorder="1" applyAlignment="1">
      <alignment horizontal="center"/>
    </xf>
    <xf numFmtId="181" fontId="4" fillId="33" borderId="25" xfId="0" applyNumberFormat="1" applyFont="1" applyFill="1" applyBorder="1" applyAlignment="1">
      <alignment horizontal="center" vertical="center"/>
    </xf>
    <xf numFmtId="181" fontId="4" fillId="33" borderId="7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82" xfId="0" applyFont="1" applyBorder="1" applyAlignment="1">
      <alignment horizontal="justify" vertical="center"/>
    </xf>
    <xf numFmtId="0" fontId="4" fillId="0" borderId="70" xfId="0" applyFont="1" applyBorder="1" applyAlignment="1">
      <alignment horizontal="justify" vertical="center"/>
    </xf>
    <xf numFmtId="0" fontId="4" fillId="0" borderId="72" xfId="0" applyFont="1" applyBorder="1" applyAlignment="1">
      <alignment horizontal="justify" vertical="center"/>
    </xf>
    <xf numFmtId="181" fontId="4" fillId="0" borderId="82" xfId="0" applyNumberFormat="1" applyFont="1" applyBorder="1" applyAlignment="1">
      <alignment horizontal="center" vertical="justify"/>
    </xf>
    <xf numFmtId="181" fontId="4" fillId="0" borderId="70" xfId="0" applyNumberFormat="1" applyFont="1" applyBorder="1" applyAlignment="1">
      <alignment horizontal="center" vertical="justify"/>
    </xf>
    <xf numFmtId="181" fontId="4" fillId="0" borderId="72" xfId="0" applyNumberFormat="1" applyFont="1" applyBorder="1" applyAlignment="1">
      <alignment horizontal="center" vertical="justify"/>
    </xf>
    <xf numFmtId="0" fontId="4" fillId="33" borderId="53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0" fontId="4" fillId="33" borderId="84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73" fontId="12" fillId="0" borderId="41" xfId="0" applyNumberFormat="1" applyFont="1" applyBorder="1" applyAlignment="1">
      <alignment horizontal="center" vertical="center"/>
    </xf>
    <xf numFmtId="173" fontId="12" fillId="0" borderId="13" xfId="0" applyNumberFormat="1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85" xfId="0" applyNumberFormat="1" applyFont="1" applyFill="1" applyBorder="1" applyAlignment="1" applyProtection="1">
      <alignment horizontal="center"/>
      <protection/>
    </xf>
    <xf numFmtId="173" fontId="12" fillId="0" borderId="32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wrapText="1"/>
    </xf>
    <xf numFmtId="0" fontId="13" fillId="0" borderId="52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7" fillId="0" borderId="0" xfId="0" applyFont="1" applyAlignment="1">
      <alignment horizontal="center" vertical="justify"/>
    </xf>
    <xf numFmtId="173" fontId="12" fillId="34" borderId="82" xfId="0" applyNumberFormat="1" applyFont="1" applyFill="1" applyBorder="1" applyAlignment="1">
      <alignment horizontal="center" vertical="center"/>
    </xf>
    <xf numFmtId="173" fontId="12" fillId="34" borderId="72" xfId="0" applyNumberFormat="1" applyFont="1" applyFill="1" applyBorder="1" applyAlignment="1">
      <alignment horizontal="center" vertical="center"/>
    </xf>
    <xf numFmtId="173" fontId="12" fillId="34" borderId="82" xfId="0" applyNumberFormat="1" applyFont="1" applyFill="1" applyBorder="1" applyAlignment="1">
      <alignment horizontal="center" vertical="justify"/>
    </xf>
    <xf numFmtId="173" fontId="12" fillId="34" borderId="72" xfId="0" applyNumberFormat="1" applyFont="1" applyFill="1" applyBorder="1" applyAlignment="1">
      <alignment horizontal="center" vertical="justify"/>
    </xf>
    <xf numFmtId="0" fontId="12" fillId="0" borderId="60" xfId="0" applyFont="1" applyBorder="1" applyAlignment="1">
      <alignment horizontal="left" vertical="distributed" wrapText="1"/>
    </xf>
    <xf numFmtId="0" fontId="0" fillId="0" borderId="40" xfId="0" applyBorder="1" applyAlignment="1">
      <alignment horizontal="left" vertical="distributed" wrapText="1"/>
    </xf>
    <xf numFmtId="173" fontId="11" fillId="0" borderId="0" xfId="0" applyNumberFormat="1" applyFont="1" applyBorder="1" applyAlignment="1">
      <alignment horizontal="left" vertical="distributed" wrapText="1"/>
    </xf>
    <xf numFmtId="0" fontId="15" fillId="0" borderId="0" xfId="0" applyFont="1" applyAlignment="1">
      <alignment horizontal="left" vertical="distributed" wrapText="1"/>
    </xf>
    <xf numFmtId="0" fontId="11" fillId="0" borderId="0" xfId="0" applyFont="1" applyBorder="1" applyAlignment="1">
      <alignment horizontal="left" vertical="distributed" wrapText="1"/>
    </xf>
    <xf numFmtId="0" fontId="15" fillId="0" borderId="0" xfId="0" applyFont="1" applyBorder="1" applyAlignment="1">
      <alignment horizontal="left" vertical="distributed" wrapText="1"/>
    </xf>
    <xf numFmtId="173" fontId="12" fillId="34" borderId="49" xfId="0" applyNumberFormat="1" applyFont="1" applyFill="1" applyBorder="1" applyAlignment="1">
      <alignment horizontal="center" vertical="justify" wrapText="1"/>
    </xf>
    <xf numFmtId="173" fontId="12" fillId="34" borderId="21" xfId="0" applyNumberFormat="1" applyFont="1" applyFill="1" applyBorder="1" applyAlignment="1">
      <alignment horizontal="center" vertical="justify" wrapText="1"/>
    </xf>
    <xf numFmtId="0" fontId="12" fillId="34" borderId="50" xfId="0" applyFont="1" applyFill="1" applyBorder="1" applyAlignment="1">
      <alignment horizontal="center" vertical="justify" wrapText="1"/>
    </xf>
    <xf numFmtId="0" fontId="12" fillId="34" borderId="18" xfId="0" applyFont="1" applyFill="1" applyBorder="1" applyAlignment="1">
      <alignment horizontal="center" vertical="justify" wrapText="1"/>
    </xf>
    <xf numFmtId="0" fontId="12" fillId="34" borderId="51" xfId="0" applyFont="1" applyFill="1" applyBorder="1" applyAlignment="1">
      <alignment horizontal="center" vertical="justify" wrapText="1"/>
    </xf>
    <xf numFmtId="0" fontId="12" fillId="34" borderId="19" xfId="0" applyFont="1" applyFill="1" applyBorder="1" applyAlignment="1">
      <alignment horizontal="center" vertical="justify" wrapText="1"/>
    </xf>
    <xf numFmtId="0" fontId="17" fillId="34" borderId="53" xfId="0" applyFont="1" applyFill="1" applyBorder="1" applyAlignment="1">
      <alignment horizontal="center" vertical="center" wrapText="1"/>
    </xf>
    <xf numFmtId="0" fontId="17" fillId="34" borderId="83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 wrapText="1"/>
    </xf>
    <xf numFmtId="173" fontId="12" fillId="0" borderId="2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52" xfId="0" applyFont="1" applyBorder="1" applyAlignment="1">
      <alignment horizontal="left" vertical="distributed" wrapText="1"/>
    </xf>
    <xf numFmtId="0" fontId="15" fillId="0" borderId="52" xfId="0" applyFont="1" applyBorder="1" applyAlignment="1">
      <alignment horizontal="left" vertical="distributed" wrapText="1"/>
    </xf>
    <xf numFmtId="0" fontId="12" fillId="34" borderId="53" xfId="0" applyFont="1" applyFill="1" applyBorder="1" applyAlignment="1">
      <alignment horizontal="center" vertical="center" wrapText="1"/>
    </xf>
    <xf numFmtId="0" fontId="12" fillId="34" borderId="83" xfId="0" applyFont="1" applyFill="1" applyBorder="1" applyAlignment="1">
      <alignment horizontal="center" vertical="center" wrapText="1"/>
    </xf>
    <xf numFmtId="0" fontId="12" fillId="34" borderId="84" xfId="0" applyFont="1" applyFill="1" applyBorder="1" applyAlignment="1">
      <alignment horizontal="center" vertical="center" wrapText="1"/>
    </xf>
    <xf numFmtId="173" fontId="12" fillId="34" borderId="41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73" fontId="12" fillId="34" borderId="4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73" fontId="12" fillId="34" borderId="59" xfId="0" applyNumberFormat="1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0" borderId="85" xfId="0" applyFont="1" applyBorder="1" applyAlignment="1">
      <alignment horizontal="left" vertical="distributed" wrapText="1"/>
    </xf>
    <xf numFmtId="0" fontId="12" fillId="0" borderId="80" xfId="0" applyFont="1" applyBorder="1" applyAlignment="1">
      <alignment horizontal="left" vertical="distributed" wrapText="1"/>
    </xf>
    <xf numFmtId="173" fontId="11" fillId="0" borderId="0" xfId="0" applyNumberFormat="1" applyFont="1" applyBorder="1" applyAlignment="1">
      <alignment horizontal="center" vertical="distributed"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12" fillId="34" borderId="42" xfId="0" applyFont="1" applyFill="1" applyBorder="1" applyAlignment="1">
      <alignment horizontal="center"/>
    </xf>
    <xf numFmtId="0" fontId="12" fillId="34" borderId="43" xfId="0" applyFont="1" applyFill="1" applyBorder="1" applyAlignment="1">
      <alignment horizontal="center"/>
    </xf>
    <xf numFmtId="1" fontId="12" fillId="0" borderId="57" xfId="0" applyNumberFormat="1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86" xfId="0" applyBorder="1" applyAlignment="1">
      <alignment wrapText="1"/>
    </xf>
    <xf numFmtId="0" fontId="14" fillId="0" borderId="33" xfId="0" applyFont="1" applyBorder="1" applyAlignment="1">
      <alignment horizontal="center"/>
    </xf>
    <xf numFmtId="0" fontId="4" fillId="0" borderId="0" xfId="0" applyFont="1" applyAlignment="1">
      <alignment horizontal="center" vertical="justify"/>
    </xf>
    <xf numFmtId="1" fontId="12" fillId="0" borderId="38" xfId="0" applyNumberFormat="1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35" xfId="0" applyBorder="1" applyAlignment="1">
      <alignment wrapText="1"/>
    </xf>
    <xf numFmtId="1" fontId="12" fillId="0" borderId="87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8" xfId="0" applyBorder="1" applyAlignment="1">
      <alignment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5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75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28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35" xfId="0" applyFont="1" applyBorder="1" applyAlignment="1">
      <alignment/>
    </xf>
    <xf numFmtId="0" fontId="11" fillId="34" borderId="60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1" fillId="0" borderId="53" xfId="0" applyFont="1" applyBorder="1" applyAlignment="1">
      <alignment horizontal="left"/>
    </xf>
    <xf numFmtId="0" fontId="11" fillId="0" borderId="83" xfId="0" applyFont="1" applyBorder="1" applyAlignment="1">
      <alignment horizontal="left"/>
    </xf>
    <xf numFmtId="0" fontId="11" fillId="0" borderId="89" xfId="0" applyFont="1" applyBorder="1" applyAlignment="1">
      <alignment horizontal="left"/>
    </xf>
    <xf numFmtId="0" fontId="11" fillId="0" borderId="5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4" xfId="0" applyFont="1" applyBorder="1" applyAlignment="1">
      <alignment/>
    </xf>
    <xf numFmtId="0" fontId="13" fillId="0" borderId="5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 wrapText="1"/>
    </xf>
    <xf numFmtId="181" fontId="4" fillId="0" borderId="23" xfId="0" applyNumberFormat="1" applyFont="1" applyBorder="1" applyAlignment="1">
      <alignment horizontal="center" vertical="center" wrapText="1"/>
    </xf>
    <xf numFmtId="181" fontId="4" fillId="0" borderId="55" xfId="0" applyNumberFormat="1" applyFont="1" applyBorder="1" applyAlignment="1">
      <alignment horizontal="center" vertical="center" wrapText="1"/>
    </xf>
    <xf numFmtId="181" fontId="4" fillId="33" borderId="79" xfId="0" applyNumberFormat="1" applyFont="1" applyFill="1" applyBorder="1" applyAlignment="1">
      <alignment horizontal="center" vertical="center"/>
    </xf>
    <xf numFmtId="181" fontId="4" fillId="33" borderId="85" xfId="0" applyNumberFormat="1" applyFont="1" applyFill="1" applyBorder="1" applyAlignment="1">
      <alignment horizontal="center" vertical="center"/>
    </xf>
    <xf numFmtId="181" fontId="4" fillId="33" borderId="87" xfId="0" applyNumberFormat="1" applyFont="1" applyFill="1" applyBorder="1" applyAlignment="1">
      <alignment horizontal="center" vertical="center"/>
    </xf>
    <xf numFmtId="181" fontId="4" fillId="33" borderId="0" xfId="0" applyNumberFormat="1" applyFont="1" applyFill="1" applyBorder="1" applyAlignment="1">
      <alignment horizontal="center" vertical="center"/>
    </xf>
    <xf numFmtId="181" fontId="4" fillId="33" borderId="82" xfId="0" applyNumberFormat="1" applyFont="1" applyFill="1" applyBorder="1" applyAlignment="1">
      <alignment horizontal="center" vertical="justify"/>
    </xf>
    <xf numFmtId="181" fontId="4" fillId="33" borderId="70" xfId="0" applyNumberFormat="1" applyFont="1" applyFill="1" applyBorder="1" applyAlignment="1">
      <alignment horizontal="center" vertical="justify"/>
    </xf>
    <xf numFmtId="181" fontId="4" fillId="33" borderId="16" xfId="0" applyNumberFormat="1" applyFont="1" applyFill="1" applyBorder="1" applyAlignment="1">
      <alignment horizontal="center" vertical="justify"/>
    </xf>
    <xf numFmtId="181" fontId="4" fillId="33" borderId="80" xfId="0" applyNumberFormat="1" applyFont="1" applyFill="1" applyBorder="1" applyAlignment="1">
      <alignment horizontal="center" vertical="center"/>
    </xf>
    <xf numFmtId="181" fontId="4" fillId="33" borderId="54" xfId="0" applyNumberFormat="1" applyFont="1" applyFill="1" applyBorder="1" applyAlignment="1">
      <alignment horizontal="center" vertical="center"/>
    </xf>
    <xf numFmtId="181" fontId="4" fillId="33" borderId="22" xfId="0" applyNumberFormat="1" applyFont="1" applyFill="1" applyBorder="1" applyAlignment="1">
      <alignment horizontal="center" vertical="center"/>
    </xf>
    <xf numFmtId="181" fontId="4" fillId="33" borderId="81" xfId="0" applyNumberFormat="1" applyFont="1" applyFill="1" applyBorder="1" applyAlignment="1">
      <alignment horizontal="center" vertical="center"/>
    </xf>
    <xf numFmtId="181" fontId="4" fillId="0" borderId="80" xfId="0" applyNumberFormat="1" applyFont="1" applyBorder="1" applyAlignment="1">
      <alignment horizontal="justify" vertical="center"/>
    </xf>
    <xf numFmtId="181" fontId="4" fillId="0" borderId="90" xfId="0" applyNumberFormat="1" applyFont="1" applyBorder="1" applyAlignment="1">
      <alignment horizontal="justify" vertical="center"/>
    </xf>
    <xf numFmtId="181" fontId="4" fillId="0" borderId="91" xfId="0" applyNumberFormat="1" applyFont="1" applyBorder="1" applyAlignment="1">
      <alignment horizontal="justify" vertical="center"/>
    </xf>
    <xf numFmtId="0" fontId="4" fillId="0" borderId="89" xfId="0" applyFont="1" applyBorder="1" applyAlignment="1">
      <alignment horizontal="center" vertical="center"/>
    </xf>
    <xf numFmtId="181" fontId="0" fillId="33" borderId="55" xfId="0" applyNumberFormat="1" applyFont="1" applyFill="1" applyBorder="1" applyAlignment="1">
      <alignment horizontal="center" vertical="center"/>
    </xf>
    <xf numFmtId="181" fontId="0" fillId="33" borderId="78" xfId="0" applyNumberFormat="1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justify"/>
    </xf>
    <xf numFmtId="0" fontId="4" fillId="33" borderId="83" xfId="0" applyFont="1" applyFill="1" applyBorder="1" applyAlignment="1">
      <alignment horizontal="center" vertical="justify"/>
    </xf>
    <xf numFmtId="181" fontId="0" fillId="33" borderId="13" xfId="0" applyNumberFormat="1" applyFont="1" applyFill="1" applyBorder="1" applyAlignment="1">
      <alignment horizontal="center" vertical="center"/>
    </xf>
    <xf numFmtId="181" fontId="0" fillId="33" borderId="26" xfId="0" applyNumberFormat="1" applyFont="1" applyFill="1" applyBorder="1" applyAlignment="1">
      <alignment horizontal="center" vertical="center"/>
    </xf>
    <xf numFmtId="181" fontId="0" fillId="33" borderId="15" xfId="0" applyNumberFormat="1" applyFont="1" applyFill="1" applyBorder="1" applyAlignment="1">
      <alignment horizontal="center" vertical="center"/>
    </xf>
    <xf numFmtId="181" fontId="0" fillId="33" borderId="2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28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30" fillId="0" borderId="52" xfId="0" applyFont="1" applyBorder="1" applyAlignment="1">
      <alignment horizontal="center"/>
    </xf>
    <xf numFmtId="0" fontId="4" fillId="0" borderId="7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2" fillId="34" borderId="42" xfId="0" applyFont="1" applyFill="1" applyBorder="1" applyAlignment="1">
      <alignment horizontal="center" vertical="distributed" wrapText="1"/>
    </xf>
    <xf numFmtId="0" fontId="4" fillId="34" borderId="29" xfId="0" applyFont="1" applyFill="1" applyBorder="1" applyAlignment="1">
      <alignment horizontal="center" vertical="distributed" wrapText="1"/>
    </xf>
    <xf numFmtId="0" fontId="12" fillId="34" borderId="50" xfId="0" applyFont="1" applyFill="1" applyBorder="1" applyAlignment="1">
      <alignment horizontal="center" vertical="distributed" wrapText="1"/>
    </xf>
    <xf numFmtId="0" fontId="4" fillId="34" borderId="74" xfId="0" applyFont="1" applyFill="1" applyBorder="1" applyAlignment="1">
      <alignment horizontal="center" vertical="distributed" wrapText="1"/>
    </xf>
    <xf numFmtId="0" fontId="31" fillId="34" borderId="50" xfId="0" applyFont="1" applyFill="1" applyBorder="1" applyAlignment="1">
      <alignment horizontal="center" vertical="distributed" wrapText="1"/>
    </xf>
    <xf numFmtId="0" fontId="10" fillId="34" borderId="74" xfId="0" applyFont="1" applyFill="1" applyBorder="1" applyAlignment="1">
      <alignment horizontal="center" vertical="distributed" wrapText="1"/>
    </xf>
    <xf numFmtId="0" fontId="11" fillId="0" borderId="0" xfId="0" applyFont="1" applyAlignment="1">
      <alignment horizontal="left" vertical="justify" wrapText="1"/>
    </xf>
    <xf numFmtId="0" fontId="15" fillId="0" borderId="0" xfId="0" applyFont="1" applyAlignment="1">
      <alignment horizontal="left" vertical="justify" wrapText="1"/>
    </xf>
    <xf numFmtId="0" fontId="9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12" fillId="34" borderId="41" xfId="0" applyFont="1" applyFill="1" applyBorder="1" applyAlignment="1">
      <alignment horizontal="center" vertical="distributed" wrapText="1"/>
    </xf>
    <xf numFmtId="0" fontId="4" fillId="34" borderId="32" xfId="0" applyFont="1" applyFill="1" applyBorder="1" applyAlignment="1">
      <alignment horizontal="center" vertical="distributed" wrapText="1"/>
    </xf>
    <xf numFmtId="0" fontId="12" fillId="34" borderId="43" xfId="0" applyFont="1" applyFill="1" applyBorder="1" applyAlignment="1">
      <alignment horizontal="center" vertical="distributed" wrapText="1"/>
    </xf>
    <xf numFmtId="0" fontId="4" fillId="34" borderId="30" xfId="0" applyFont="1" applyFill="1" applyBorder="1" applyAlignment="1">
      <alignment horizontal="center" vertical="distributed" wrapText="1"/>
    </xf>
    <xf numFmtId="0" fontId="12" fillId="34" borderId="51" xfId="0" applyFont="1" applyFill="1" applyBorder="1" applyAlignment="1">
      <alignment horizontal="center" vertical="distributed" wrapText="1"/>
    </xf>
    <xf numFmtId="0" fontId="4" fillId="34" borderId="46" xfId="0" applyFont="1" applyFill="1" applyBorder="1" applyAlignment="1">
      <alignment horizontal="center" vertical="distributed" wrapText="1"/>
    </xf>
    <xf numFmtId="0" fontId="15" fillId="0" borderId="0" xfId="0" applyFont="1" applyAlignment="1">
      <alignment/>
    </xf>
    <xf numFmtId="0" fontId="12" fillId="34" borderId="49" xfId="0" applyFont="1" applyFill="1" applyBorder="1" applyAlignment="1">
      <alignment horizontal="center" vertical="distributed" wrapText="1"/>
    </xf>
    <xf numFmtId="0" fontId="4" fillId="34" borderId="73" xfId="0" applyFont="1" applyFill="1" applyBorder="1" applyAlignment="1">
      <alignment horizontal="center" vertical="distributed" wrapText="1"/>
    </xf>
    <xf numFmtId="0" fontId="4" fillId="34" borderId="61" xfId="0" applyFont="1" applyFill="1" applyBorder="1" applyAlignment="1">
      <alignment horizontal="center" vertical="distributed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78"/>
  <sheetViews>
    <sheetView tabSelected="1" zoomScale="75" zoomScaleNormal="75" zoomScalePageLayoutView="0" workbookViewId="0" topLeftCell="A1">
      <selection activeCell="Z20" sqref="Z20"/>
    </sheetView>
  </sheetViews>
  <sheetFormatPr defaultColWidth="11.421875" defaultRowHeight="12.75"/>
  <cols>
    <col min="1" max="1" width="12.421875" style="0" customWidth="1"/>
    <col min="2" max="2" width="14.7109375" style="0" customWidth="1"/>
    <col min="3" max="3" width="5.28125" style="0" customWidth="1"/>
    <col min="4" max="4" width="5.140625" style="0" bestFit="1" customWidth="1"/>
    <col min="5" max="5" width="4.7109375" style="0" bestFit="1" customWidth="1"/>
    <col min="6" max="6" width="4.7109375" style="0" customWidth="1"/>
    <col min="7" max="7" width="4.7109375" style="0" bestFit="1" customWidth="1"/>
    <col min="8" max="8" width="4.00390625" style="0" customWidth="1"/>
    <col min="9" max="10" width="9.00390625" style="0" customWidth="1"/>
    <col min="11" max="11" width="6.140625" style="0" customWidth="1"/>
    <col min="12" max="12" width="5.57421875" style="0" customWidth="1"/>
    <col min="13" max="13" width="5.140625" style="0" bestFit="1" customWidth="1"/>
    <col min="14" max="14" width="4.28125" style="0" bestFit="1" customWidth="1"/>
    <col min="15" max="15" width="5.140625" style="0" bestFit="1" customWidth="1"/>
    <col min="16" max="16" width="4.28125" style="0" bestFit="1" customWidth="1"/>
    <col min="17" max="18" width="8.57421875" style="0" customWidth="1"/>
    <col min="19" max="19" width="6.28125" style="0" customWidth="1"/>
    <col min="20" max="20" width="5.00390625" style="0" customWidth="1"/>
    <col min="21" max="21" width="5.140625" style="0" bestFit="1" customWidth="1"/>
    <col min="22" max="22" width="4.00390625" style="0" bestFit="1" customWidth="1"/>
    <col min="23" max="23" width="5.140625" style="0" bestFit="1" customWidth="1"/>
    <col min="24" max="24" width="4.00390625" style="0" bestFit="1" customWidth="1"/>
    <col min="25" max="25" width="5.8515625" style="0" customWidth="1"/>
    <col min="26" max="26" width="4.7109375" style="0" bestFit="1" customWidth="1"/>
    <col min="27" max="27" width="4.00390625" style="0" bestFit="1" customWidth="1"/>
    <col min="28" max="28" width="3.8515625" style="0" customWidth="1"/>
    <col min="29" max="29" width="4.7109375" style="0" customWidth="1"/>
    <col min="30" max="30" width="4.28125" style="0" customWidth="1"/>
    <col min="31" max="31" width="5.57421875" style="0" customWidth="1"/>
    <col min="32" max="32" width="5.421875" style="0" customWidth="1"/>
    <col min="33" max="34" width="8.00390625" style="0" customWidth="1"/>
    <col min="35" max="35" width="6.421875" style="0" customWidth="1"/>
    <col min="36" max="36" width="5.8515625" style="0" customWidth="1"/>
    <col min="37" max="37" width="8.421875" style="0" customWidth="1"/>
    <col min="38" max="38" width="13.00390625" style="0" customWidth="1"/>
    <col min="39" max="39" width="12.28125" style="0" customWidth="1"/>
    <col min="40" max="40" width="4.00390625" style="0" customWidth="1"/>
    <col min="41" max="42" width="8.28125" style="0" customWidth="1"/>
    <col min="43" max="47" width="5.57421875" style="0" customWidth="1"/>
    <col min="48" max="48" width="6.421875" style="0" customWidth="1"/>
    <col min="49" max="49" width="5.57421875" style="0" customWidth="1"/>
    <col min="50" max="50" width="6.140625" style="0" customWidth="1"/>
    <col min="51" max="51" width="5.7109375" style="0" customWidth="1"/>
    <col min="52" max="52" width="6.8515625" style="0" customWidth="1"/>
    <col min="53" max="53" width="5.7109375" style="0" customWidth="1"/>
    <col min="54" max="54" width="10.7109375" style="0" customWidth="1"/>
    <col min="55" max="58" width="5.57421875" style="0" customWidth="1"/>
    <col min="59" max="59" width="7.140625" style="0" customWidth="1"/>
    <col min="60" max="60" width="6.140625" style="0" customWidth="1"/>
    <col min="61" max="61" width="7.8515625" style="0" customWidth="1"/>
    <col min="62" max="62" width="10.140625" style="0" customWidth="1"/>
    <col min="63" max="64" width="7.57421875" style="1" customWidth="1"/>
    <col min="65" max="65" width="10.57421875" style="0" customWidth="1"/>
    <col min="66" max="67" width="5.57421875" style="1" customWidth="1"/>
    <col min="68" max="68" width="10.140625" style="0" customWidth="1"/>
    <col min="69" max="69" width="7.7109375" style="0" customWidth="1"/>
    <col min="70" max="70" width="5.57421875" style="0" customWidth="1"/>
    <col min="71" max="71" width="10.140625" style="0" customWidth="1"/>
  </cols>
  <sheetData>
    <row r="1" spans="1:36" ht="18.75" customHeight="1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</row>
    <row r="2" spans="1:42" ht="18">
      <c r="A2" s="536" t="s">
        <v>0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  <c r="AO2" s="536"/>
      <c r="AP2" s="536"/>
    </row>
    <row r="3" spans="1:42" ht="18">
      <c r="A3" s="537" t="s">
        <v>1</v>
      </c>
      <c r="B3" s="537"/>
      <c r="C3" s="537"/>
      <c r="D3" s="537"/>
      <c r="E3" s="537"/>
      <c r="F3" s="537"/>
      <c r="G3" s="537"/>
      <c r="H3" s="537"/>
      <c r="I3" s="537"/>
      <c r="J3" s="53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8">
      <c r="A4" s="537" t="s">
        <v>2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67" ht="18">
      <c r="A5" s="4" t="s">
        <v>3</v>
      </c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BE5" s="1"/>
      <c r="BF5" s="1"/>
      <c r="BH5" s="1"/>
      <c r="BI5" s="1"/>
      <c r="BK5"/>
      <c r="BL5"/>
      <c r="BN5"/>
      <c r="BO5"/>
    </row>
    <row r="6" spans="1:42" ht="18">
      <c r="A6" s="4" t="s">
        <v>4</v>
      </c>
      <c r="B6" s="4"/>
      <c r="C6" s="3"/>
      <c r="D6" s="5"/>
      <c r="E6" s="5"/>
      <c r="F6" s="5"/>
      <c r="G6" s="5"/>
      <c r="H6" s="5"/>
      <c r="I6" s="3"/>
      <c r="J6" s="3"/>
      <c r="K6" s="5"/>
      <c r="L6" s="5"/>
      <c r="M6" s="5"/>
      <c r="N6" s="5"/>
      <c r="O6" s="5"/>
      <c r="P6" s="5"/>
      <c r="Q6" s="3"/>
      <c r="R6" s="3"/>
      <c r="S6" s="5"/>
      <c r="T6" s="5"/>
      <c r="U6" s="5"/>
      <c r="V6" s="5"/>
      <c r="W6" s="5"/>
      <c r="X6" s="5"/>
      <c r="Y6" s="5"/>
      <c r="Z6" s="6"/>
      <c r="AA6" s="5"/>
      <c r="AB6" s="5"/>
      <c r="AC6" s="5"/>
      <c r="AD6" s="5"/>
      <c r="AE6" s="5"/>
      <c r="AF6" s="5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8">
      <c r="A7" s="4" t="s">
        <v>5</v>
      </c>
      <c r="B7" s="4"/>
      <c r="C7" s="4"/>
      <c r="D7" s="4"/>
      <c r="E7" s="4"/>
      <c r="F7" s="4"/>
      <c r="G7" s="3"/>
      <c r="H7" s="3"/>
      <c r="I7" s="3"/>
      <c r="J7" s="3"/>
      <c r="K7" s="6"/>
      <c r="L7" s="6"/>
      <c r="M7" s="6"/>
      <c r="N7" s="6"/>
      <c r="O7" s="3"/>
      <c r="P7" s="3"/>
      <c r="Q7" s="3"/>
      <c r="R7" s="3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8">
      <c r="A8" s="537" t="s">
        <v>6</v>
      </c>
      <c r="B8" s="537"/>
      <c r="C8" s="537"/>
      <c r="D8" s="537"/>
      <c r="E8" s="537"/>
      <c r="F8" s="7"/>
      <c r="G8" s="3"/>
      <c r="H8" s="3"/>
      <c r="I8" s="3"/>
      <c r="J8" s="3"/>
      <c r="K8" s="7"/>
      <c r="L8" s="7"/>
      <c r="M8" s="7"/>
      <c r="N8" s="7"/>
      <c r="O8" s="3"/>
      <c r="P8" s="3"/>
      <c r="Q8" s="3"/>
      <c r="R8" s="3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8">
      <c r="A9" s="538" t="s">
        <v>7</v>
      </c>
      <c r="B9" s="538"/>
      <c r="C9" s="538"/>
      <c r="D9" s="538"/>
      <c r="E9" s="538"/>
      <c r="F9" s="538"/>
      <c r="G9" s="8"/>
      <c r="H9" s="8"/>
      <c r="I9" s="9"/>
      <c r="J9" s="9"/>
      <c r="K9" s="9"/>
      <c r="L9" s="9"/>
      <c r="M9" s="9"/>
      <c r="N9" s="8"/>
      <c r="O9" s="9"/>
      <c r="P9" s="9"/>
      <c r="Q9" s="9"/>
      <c r="R9" s="9"/>
      <c r="S9" s="9"/>
      <c r="T9" s="9"/>
      <c r="U9" s="9"/>
      <c r="V9" s="9"/>
      <c r="W9" s="8"/>
      <c r="X9" s="9"/>
      <c r="Y9" s="7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3"/>
      <c r="AM9" s="3"/>
      <c r="AN9" s="3"/>
      <c r="AO9" s="9"/>
      <c r="AP9" s="10"/>
    </row>
    <row r="10" spans="1:42" ht="19.5" thickBot="1">
      <c r="A10" s="523" t="s">
        <v>8</v>
      </c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</row>
    <row r="11" spans="1:42" ht="30.75" customHeight="1">
      <c r="A11" s="524" t="s">
        <v>9</v>
      </c>
      <c r="B11" s="527" t="s">
        <v>10</v>
      </c>
      <c r="C11" s="530" t="s">
        <v>11</v>
      </c>
      <c r="D11" s="531"/>
      <c r="E11" s="531"/>
      <c r="F11" s="531"/>
      <c r="G11" s="531"/>
      <c r="H11" s="531"/>
      <c r="I11" s="531"/>
      <c r="J11" s="532"/>
      <c r="K11" s="530" t="s">
        <v>12</v>
      </c>
      <c r="L11" s="531"/>
      <c r="M11" s="531"/>
      <c r="N11" s="531"/>
      <c r="O11" s="531"/>
      <c r="P11" s="531"/>
      <c r="Q11" s="531"/>
      <c r="R11" s="532"/>
      <c r="S11" s="533" t="s">
        <v>13</v>
      </c>
      <c r="T11" s="534"/>
      <c r="U11" s="534"/>
      <c r="V11" s="534"/>
      <c r="W11" s="534"/>
      <c r="X11" s="535"/>
      <c r="Y11" s="533" t="s">
        <v>14</v>
      </c>
      <c r="Z11" s="534"/>
      <c r="AA11" s="534"/>
      <c r="AB11" s="534"/>
      <c r="AC11" s="534"/>
      <c r="AD11" s="535"/>
      <c r="AE11" s="506" t="s">
        <v>15</v>
      </c>
      <c r="AF11" s="507"/>
      <c r="AG11" s="506" t="s">
        <v>16</v>
      </c>
      <c r="AH11" s="507"/>
      <c r="AI11" s="510" t="s">
        <v>17</v>
      </c>
      <c r="AJ11" s="513" t="s">
        <v>18</v>
      </c>
      <c r="AK11" s="514"/>
      <c r="AL11" s="514"/>
      <c r="AM11" s="515"/>
      <c r="AO11" s="516" t="s">
        <v>19</v>
      </c>
      <c r="AP11" s="517"/>
    </row>
    <row r="12" spans="1:42" ht="42.75" customHeight="1">
      <c r="A12" s="525"/>
      <c r="B12" s="528"/>
      <c r="C12" s="501" t="s">
        <v>20</v>
      </c>
      <c r="D12" s="503"/>
      <c r="E12" s="496" t="s">
        <v>21</v>
      </c>
      <c r="F12" s="496"/>
      <c r="G12" s="498" t="s">
        <v>22</v>
      </c>
      <c r="H12" s="520"/>
      <c r="I12" s="521" t="s">
        <v>23</v>
      </c>
      <c r="J12" s="522"/>
      <c r="K12" s="501" t="s">
        <v>20</v>
      </c>
      <c r="L12" s="503"/>
      <c r="M12" s="496" t="s">
        <v>21</v>
      </c>
      <c r="N12" s="497"/>
      <c r="O12" s="498" t="s">
        <v>22</v>
      </c>
      <c r="P12" s="520"/>
      <c r="Q12" s="521" t="s">
        <v>23</v>
      </c>
      <c r="R12" s="522"/>
      <c r="S12" s="494" t="s">
        <v>24</v>
      </c>
      <c r="T12" s="495"/>
      <c r="U12" s="496" t="s">
        <v>25</v>
      </c>
      <c r="V12" s="497"/>
      <c r="W12" s="498" t="s">
        <v>22</v>
      </c>
      <c r="X12" s="499"/>
      <c r="Y12" s="494" t="s">
        <v>24</v>
      </c>
      <c r="Z12" s="495"/>
      <c r="AA12" s="496" t="s">
        <v>21</v>
      </c>
      <c r="AB12" s="497"/>
      <c r="AC12" s="498" t="s">
        <v>22</v>
      </c>
      <c r="AD12" s="499"/>
      <c r="AE12" s="508"/>
      <c r="AF12" s="509"/>
      <c r="AG12" s="508"/>
      <c r="AH12" s="509"/>
      <c r="AI12" s="511"/>
      <c r="AJ12" s="501" t="s">
        <v>26</v>
      </c>
      <c r="AK12" s="502"/>
      <c r="AL12" s="503"/>
      <c r="AM12" s="504" t="s">
        <v>27</v>
      </c>
      <c r="AO12" s="518"/>
      <c r="AP12" s="519"/>
    </row>
    <row r="13" spans="1:42" ht="15" customHeight="1" thickBot="1">
      <c r="A13" s="526"/>
      <c r="B13" s="529"/>
      <c r="C13" s="11" t="s">
        <v>28</v>
      </c>
      <c r="D13" s="12" t="s">
        <v>29</v>
      </c>
      <c r="E13" s="12" t="s">
        <v>28</v>
      </c>
      <c r="F13" s="12" t="s">
        <v>29</v>
      </c>
      <c r="G13" s="12" t="s">
        <v>28</v>
      </c>
      <c r="H13" s="12" t="s">
        <v>29</v>
      </c>
      <c r="I13" s="12" t="s">
        <v>28</v>
      </c>
      <c r="J13" s="13" t="s">
        <v>29</v>
      </c>
      <c r="K13" s="11" t="s">
        <v>28</v>
      </c>
      <c r="L13" s="12" t="s">
        <v>29</v>
      </c>
      <c r="M13" s="12" t="s">
        <v>28</v>
      </c>
      <c r="N13" s="12" t="s">
        <v>29</v>
      </c>
      <c r="O13" s="12" t="s">
        <v>28</v>
      </c>
      <c r="P13" s="12" t="s">
        <v>29</v>
      </c>
      <c r="Q13" s="12" t="s">
        <v>28</v>
      </c>
      <c r="R13" s="13" t="s">
        <v>29</v>
      </c>
      <c r="S13" s="11" t="s">
        <v>28</v>
      </c>
      <c r="T13" s="12" t="s">
        <v>29</v>
      </c>
      <c r="U13" s="12" t="s">
        <v>28</v>
      </c>
      <c r="V13" s="12" t="s">
        <v>29</v>
      </c>
      <c r="W13" s="12" t="s">
        <v>28</v>
      </c>
      <c r="X13" s="13" t="s">
        <v>29</v>
      </c>
      <c r="Y13" s="11" t="s">
        <v>28</v>
      </c>
      <c r="Z13" s="12" t="s">
        <v>29</v>
      </c>
      <c r="AA13" s="12" t="s">
        <v>28</v>
      </c>
      <c r="AB13" s="12" t="s">
        <v>29</v>
      </c>
      <c r="AC13" s="12" t="s">
        <v>28</v>
      </c>
      <c r="AD13" s="13" t="s">
        <v>29</v>
      </c>
      <c r="AE13" s="11" t="s">
        <v>28</v>
      </c>
      <c r="AF13" s="13" t="s">
        <v>29</v>
      </c>
      <c r="AG13" s="11" t="s">
        <v>28</v>
      </c>
      <c r="AH13" s="13" t="s">
        <v>29</v>
      </c>
      <c r="AI13" s="512"/>
      <c r="AJ13" s="14" t="s">
        <v>30</v>
      </c>
      <c r="AK13" s="15" t="s">
        <v>31</v>
      </c>
      <c r="AL13" s="15" t="s">
        <v>32</v>
      </c>
      <c r="AM13" s="505"/>
      <c r="AO13" s="14" t="s">
        <v>28</v>
      </c>
      <c r="AP13" s="16" t="s">
        <v>29</v>
      </c>
    </row>
    <row r="14" spans="1:67" s="34" customFormat="1" ht="12.75" customHeight="1">
      <c r="A14" s="17"/>
      <c r="B14" s="18"/>
      <c r="C14" s="19"/>
      <c r="D14" s="19"/>
      <c r="E14" s="20"/>
      <c r="F14" s="20"/>
      <c r="G14" s="21"/>
      <c r="H14" s="20"/>
      <c r="I14" s="22" t="e">
        <f aca="true" t="shared" si="0" ref="I14:J29">+C14/G14</f>
        <v>#DIV/0!</v>
      </c>
      <c r="J14" s="23" t="e">
        <f t="shared" si="0"/>
        <v>#DIV/0!</v>
      </c>
      <c r="K14" s="21"/>
      <c r="L14" s="21"/>
      <c r="M14" s="24"/>
      <c r="N14" s="24"/>
      <c r="O14" s="21"/>
      <c r="P14" s="20"/>
      <c r="Q14" s="22" t="e">
        <f aca="true" t="shared" si="1" ref="Q14:R29">+K14/O14</f>
        <v>#DIV/0!</v>
      </c>
      <c r="R14" s="24" t="e">
        <f t="shared" si="1"/>
        <v>#DIV/0!</v>
      </c>
      <c r="S14" s="25"/>
      <c r="T14" s="25"/>
      <c r="U14" s="20"/>
      <c r="V14" s="20"/>
      <c r="W14" s="26"/>
      <c r="X14" s="20"/>
      <c r="Y14" s="25"/>
      <c r="Z14" s="25"/>
      <c r="AA14" s="20"/>
      <c r="AB14" s="20"/>
      <c r="AC14" s="27"/>
      <c r="AD14" s="20"/>
      <c r="AE14" s="22">
        <f aca="true" t="shared" si="2" ref="AE14:AF29">+W14+AC14</f>
        <v>0</v>
      </c>
      <c r="AF14" s="22">
        <f t="shared" si="2"/>
        <v>0</v>
      </c>
      <c r="AG14" s="28" t="e">
        <f aca="true" t="shared" si="3" ref="AG14:AH29">(+S14+Y14)/AE14</f>
        <v>#DIV/0!</v>
      </c>
      <c r="AH14" s="29" t="e">
        <f t="shared" si="3"/>
        <v>#DIV/0!</v>
      </c>
      <c r="AI14" s="30">
        <f>+C14+D14+K14+L14+S14+T14+Y14+Z14</f>
        <v>0</v>
      </c>
      <c r="AJ14" s="31">
        <f>+G14+H14+O14+P14+AE14+AF14</f>
        <v>0</v>
      </c>
      <c r="AK14" s="32"/>
      <c r="AL14" s="32"/>
      <c r="AM14" s="33">
        <f>SUM(AJ14:AL14)</f>
        <v>0</v>
      </c>
      <c r="AO14" s="35" t="e">
        <f aca="true" t="shared" si="4" ref="AO14:AP29">(+C14+K14+S14+Y14)/(G14+O14+W14+AC14)</f>
        <v>#DIV/0!</v>
      </c>
      <c r="AP14" s="36" t="e">
        <f t="shared" si="4"/>
        <v>#DIV/0!</v>
      </c>
      <c r="BK14" s="37"/>
      <c r="BL14" s="37"/>
      <c r="BN14" s="37"/>
      <c r="BO14" s="37"/>
    </row>
    <row r="15" spans="1:67" s="34" customFormat="1" ht="15.75">
      <c r="A15" s="38"/>
      <c r="B15" s="39"/>
      <c r="C15" s="40"/>
      <c r="D15" s="40"/>
      <c r="E15" s="41"/>
      <c r="F15" s="41"/>
      <c r="G15" s="42"/>
      <c r="H15" s="41"/>
      <c r="I15" s="43" t="e">
        <f t="shared" si="0"/>
        <v>#DIV/0!</v>
      </c>
      <c r="J15" s="44" t="e">
        <f t="shared" si="0"/>
        <v>#DIV/0!</v>
      </c>
      <c r="K15" s="45"/>
      <c r="L15" s="45"/>
      <c r="M15" s="46"/>
      <c r="N15" s="46"/>
      <c r="O15" s="42"/>
      <c r="P15" s="41"/>
      <c r="Q15" s="43" t="e">
        <f t="shared" si="1"/>
        <v>#DIV/0!</v>
      </c>
      <c r="R15" s="46" t="e">
        <f t="shared" si="1"/>
        <v>#DIV/0!</v>
      </c>
      <c r="S15" s="47"/>
      <c r="T15" s="47"/>
      <c r="U15" s="41"/>
      <c r="V15" s="41"/>
      <c r="W15" s="48"/>
      <c r="X15" s="41"/>
      <c r="Y15" s="47"/>
      <c r="Z15" s="47"/>
      <c r="AA15" s="41"/>
      <c r="AB15" s="41"/>
      <c r="AC15" s="49"/>
      <c r="AD15" s="41"/>
      <c r="AE15" s="43">
        <f t="shared" si="2"/>
        <v>0</v>
      </c>
      <c r="AF15" s="43">
        <f t="shared" si="2"/>
        <v>0</v>
      </c>
      <c r="AG15" s="50" t="e">
        <f t="shared" si="3"/>
        <v>#DIV/0!</v>
      </c>
      <c r="AH15" s="51" t="e">
        <f t="shared" si="3"/>
        <v>#DIV/0!</v>
      </c>
      <c r="AI15" s="52">
        <f>+C15+D15+K15+L15+S15+T15+Y15+Z15</f>
        <v>0</v>
      </c>
      <c r="AJ15" s="31">
        <f>+G15+H15+O15+P15+AE15+AF15</f>
        <v>0</v>
      </c>
      <c r="AK15" s="32"/>
      <c r="AL15" s="32"/>
      <c r="AM15" s="33">
        <f aca="true" t="shared" si="5" ref="AM15:AM38">SUM(AJ15:AL15)</f>
        <v>0</v>
      </c>
      <c r="AO15" s="35" t="e">
        <f t="shared" si="4"/>
        <v>#DIV/0!</v>
      </c>
      <c r="AP15" s="36" t="e">
        <f t="shared" si="4"/>
        <v>#DIV/0!</v>
      </c>
      <c r="BK15" s="37"/>
      <c r="BL15" s="37"/>
      <c r="BN15" s="37"/>
      <c r="BO15" s="37"/>
    </row>
    <row r="16" spans="1:67" s="34" customFormat="1" ht="15.75">
      <c r="A16" s="38"/>
      <c r="B16" s="39"/>
      <c r="C16" s="40"/>
      <c r="D16" s="40"/>
      <c r="E16" s="41"/>
      <c r="F16" s="41"/>
      <c r="G16" s="42"/>
      <c r="H16" s="41"/>
      <c r="I16" s="43" t="e">
        <f t="shared" si="0"/>
        <v>#DIV/0!</v>
      </c>
      <c r="J16" s="44" t="e">
        <f t="shared" si="0"/>
        <v>#DIV/0!</v>
      </c>
      <c r="K16" s="45"/>
      <c r="L16" s="45"/>
      <c r="M16" s="46"/>
      <c r="N16" s="46"/>
      <c r="O16" s="42"/>
      <c r="P16" s="41"/>
      <c r="Q16" s="43" t="e">
        <f t="shared" si="1"/>
        <v>#DIV/0!</v>
      </c>
      <c r="R16" s="46" t="e">
        <f t="shared" si="1"/>
        <v>#DIV/0!</v>
      </c>
      <c r="S16" s="47"/>
      <c r="T16" s="47"/>
      <c r="U16" s="41"/>
      <c r="V16" s="41"/>
      <c r="W16" s="48"/>
      <c r="X16" s="41"/>
      <c r="Y16" s="47"/>
      <c r="Z16" s="47"/>
      <c r="AA16" s="41"/>
      <c r="AB16" s="41"/>
      <c r="AC16" s="49"/>
      <c r="AD16" s="41"/>
      <c r="AE16" s="43">
        <f t="shared" si="2"/>
        <v>0</v>
      </c>
      <c r="AF16" s="43">
        <f t="shared" si="2"/>
        <v>0</v>
      </c>
      <c r="AG16" s="50" t="e">
        <f t="shared" si="3"/>
        <v>#DIV/0!</v>
      </c>
      <c r="AH16" s="51" t="e">
        <f t="shared" si="3"/>
        <v>#DIV/0!</v>
      </c>
      <c r="AI16" s="52">
        <f>+C16+D16+K16+L16+S16+T16+Y16+Z16</f>
        <v>0</v>
      </c>
      <c r="AJ16" s="31">
        <f>+G16+H16+O16+P16+AE16+AF16</f>
        <v>0</v>
      </c>
      <c r="AK16" s="32"/>
      <c r="AL16" s="32"/>
      <c r="AM16" s="33">
        <f t="shared" si="5"/>
        <v>0</v>
      </c>
      <c r="AO16" s="35" t="e">
        <f t="shared" si="4"/>
        <v>#DIV/0!</v>
      </c>
      <c r="AP16" s="36" t="e">
        <f t="shared" si="4"/>
        <v>#DIV/0!</v>
      </c>
      <c r="BK16" s="37"/>
      <c r="BL16" s="37"/>
      <c r="BN16" s="37"/>
      <c r="BO16" s="37"/>
    </row>
    <row r="17" spans="1:67" s="34" customFormat="1" ht="15.75">
      <c r="A17" s="38"/>
      <c r="B17" s="39"/>
      <c r="C17" s="40"/>
      <c r="D17" s="40"/>
      <c r="E17" s="41"/>
      <c r="F17" s="41"/>
      <c r="G17" s="42"/>
      <c r="H17" s="41"/>
      <c r="I17" s="43" t="e">
        <f t="shared" si="0"/>
        <v>#DIV/0!</v>
      </c>
      <c r="J17" s="44" t="e">
        <f t="shared" si="0"/>
        <v>#DIV/0!</v>
      </c>
      <c r="K17" s="45"/>
      <c r="L17" s="45"/>
      <c r="M17" s="46"/>
      <c r="N17" s="46"/>
      <c r="O17" s="42"/>
      <c r="P17" s="41"/>
      <c r="Q17" s="43" t="e">
        <f t="shared" si="1"/>
        <v>#DIV/0!</v>
      </c>
      <c r="R17" s="46" t="e">
        <f t="shared" si="1"/>
        <v>#DIV/0!</v>
      </c>
      <c r="S17" s="47"/>
      <c r="T17" s="47"/>
      <c r="U17" s="41"/>
      <c r="V17" s="41"/>
      <c r="W17" s="48"/>
      <c r="X17" s="41"/>
      <c r="Y17" s="47"/>
      <c r="Z17" s="47"/>
      <c r="AA17" s="41"/>
      <c r="AB17" s="41"/>
      <c r="AC17" s="49"/>
      <c r="AD17" s="41"/>
      <c r="AE17" s="43">
        <f t="shared" si="2"/>
        <v>0</v>
      </c>
      <c r="AF17" s="43">
        <f t="shared" si="2"/>
        <v>0</v>
      </c>
      <c r="AG17" s="50" t="e">
        <f t="shared" si="3"/>
        <v>#DIV/0!</v>
      </c>
      <c r="AH17" s="51" t="e">
        <f t="shared" si="3"/>
        <v>#DIV/0!</v>
      </c>
      <c r="AI17" s="52">
        <f>+C17+D17+K17+L17+S17+T17+Y17+Z17</f>
        <v>0</v>
      </c>
      <c r="AJ17" s="31">
        <f>+G17+H17+O17+P17+AE17+AF17</f>
        <v>0</v>
      </c>
      <c r="AK17" s="32"/>
      <c r="AL17" s="32"/>
      <c r="AM17" s="33">
        <f t="shared" si="5"/>
        <v>0</v>
      </c>
      <c r="AO17" s="35" t="e">
        <f t="shared" si="4"/>
        <v>#DIV/0!</v>
      </c>
      <c r="AP17" s="36" t="e">
        <f t="shared" si="4"/>
        <v>#DIV/0!</v>
      </c>
      <c r="BK17" s="37"/>
      <c r="BL17" s="37"/>
      <c r="BN17" s="37"/>
      <c r="BO17" s="37"/>
    </row>
    <row r="18" spans="1:67" s="34" customFormat="1" ht="15.75">
      <c r="A18" s="38"/>
      <c r="B18" s="39"/>
      <c r="C18" s="40"/>
      <c r="D18" s="40"/>
      <c r="E18" s="41"/>
      <c r="F18" s="41"/>
      <c r="G18" s="42"/>
      <c r="H18" s="41"/>
      <c r="I18" s="43" t="e">
        <f t="shared" si="0"/>
        <v>#DIV/0!</v>
      </c>
      <c r="J18" s="44" t="e">
        <f t="shared" si="0"/>
        <v>#DIV/0!</v>
      </c>
      <c r="K18" s="45"/>
      <c r="L18" s="45"/>
      <c r="M18" s="41"/>
      <c r="N18" s="41"/>
      <c r="O18" s="42"/>
      <c r="P18" s="41"/>
      <c r="Q18" s="43" t="e">
        <f t="shared" si="1"/>
        <v>#DIV/0!</v>
      </c>
      <c r="R18" s="46" t="e">
        <f t="shared" si="1"/>
        <v>#DIV/0!</v>
      </c>
      <c r="S18" s="47"/>
      <c r="T18" s="47"/>
      <c r="U18" s="41"/>
      <c r="V18" s="41"/>
      <c r="W18" s="41"/>
      <c r="X18" s="41"/>
      <c r="Y18" s="47"/>
      <c r="Z18" s="47"/>
      <c r="AA18" s="41"/>
      <c r="AB18" s="41"/>
      <c r="AC18" s="41"/>
      <c r="AD18" s="41"/>
      <c r="AE18" s="43">
        <f t="shared" si="2"/>
        <v>0</v>
      </c>
      <c r="AF18" s="43">
        <f t="shared" si="2"/>
        <v>0</v>
      </c>
      <c r="AG18" s="50" t="e">
        <f t="shared" si="3"/>
        <v>#DIV/0!</v>
      </c>
      <c r="AH18" s="51" t="e">
        <f t="shared" si="3"/>
        <v>#DIV/0!</v>
      </c>
      <c r="AI18" s="52">
        <f aca="true" t="shared" si="6" ref="AI18:AI38">+C18+D18+K18+L18+S18+T18+Y18+Z18</f>
        <v>0</v>
      </c>
      <c r="AJ18" s="31">
        <f aca="true" t="shared" si="7" ref="AJ18:AJ38">+G18+H18+O18+P18+AE18+AF18</f>
        <v>0</v>
      </c>
      <c r="AK18" s="32"/>
      <c r="AL18" s="32"/>
      <c r="AM18" s="33">
        <f t="shared" si="5"/>
        <v>0</v>
      </c>
      <c r="AO18" s="35" t="e">
        <f t="shared" si="4"/>
        <v>#DIV/0!</v>
      </c>
      <c r="AP18" s="36" t="e">
        <f t="shared" si="4"/>
        <v>#DIV/0!</v>
      </c>
      <c r="BK18" s="37"/>
      <c r="BL18" s="37"/>
      <c r="BN18" s="37"/>
      <c r="BO18" s="37"/>
    </row>
    <row r="19" spans="1:67" s="34" customFormat="1" ht="15.75">
      <c r="A19" s="38"/>
      <c r="B19" s="39"/>
      <c r="C19" s="40"/>
      <c r="D19" s="40"/>
      <c r="E19" s="41"/>
      <c r="F19" s="41"/>
      <c r="G19" s="42"/>
      <c r="H19" s="41"/>
      <c r="I19" s="43" t="e">
        <f t="shared" si="0"/>
        <v>#DIV/0!</v>
      </c>
      <c r="J19" s="44" t="e">
        <f t="shared" si="0"/>
        <v>#DIV/0!</v>
      </c>
      <c r="K19" s="45"/>
      <c r="L19" s="45"/>
      <c r="M19" s="41"/>
      <c r="N19" s="41"/>
      <c r="O19" s="42"/>
      <c r="P19" s="41"/>
      <c r="Q19" s="43" t="e">
        <f t="shared" si="1"/>
        <v>#DIV/0!</v>
      </c>
      <c r="R19" s="46" t="e">
        <f t="shared" si="1"/>
        <v>#DIV/0!</v>
      </c>
      <c r="S19" s="47"/>
      <c r="T19" s="47"/>
      <c r="U19" s="41"/>
      <c r="V19" s="41"/>
      <c r="W19" s="41"/>
      <c r="X19" s="41"/>
      <c r="Y19" s="47"/>
      <c r="Z19" s="47"/>
      <c r="AA19" s="41"/>
      <c r="AB19" s="41"/>
      <c r="AC19" s="41"/>
      <c r="AD19" s="41"/>
      <c r="AE19" s="43">
        <f t="shared" si="2"/>
        <v>0</v>
      </c>
      <c r="AF19" s="43">
        <f t="shared" si="2"/>
        <v>0</v>
      </c>
      <c r="AG19" s="50" t="e">
        <f t="shared" si="3"/>
        <v>#DIV/0!</v>
      </c>
      <c r="AH19" s="51" t="e">
        <f t="shared" si="3"/>
        <v>#DIV/0!</v>
      </c>
      <c r="AI19" s="52">
        <f t="shared" si="6"/>
        <v>0</v>
      </c>
      <c r="AJ19" s="31">
        <f t="shared" si="7"/>
        <v>0</v>
      </c>
      <c r="AK19" s="32"/>
      <c r="AL19" s="32"/>
      <c r="AM19" s="33">
        <f t="shared" si="5"/>
        <v>0</v>
      </c>
      <c r="AO19" s="35" t="e">
        <f t="shared" si="4"/>
        <v>#DIV/0!</v>
      </c>
      <c r="AP19" s="36" t="e">
        <f t="shared" si="4"/>
        <v>#DIV/0!</v>
      </c>
      <c r="BK19" s="37"/>
      <c r="BL19" s="37"/>
      <c r="BN19" s="37"/>
      <c r="BO19" s="37"/>
    </row>
    <row r="20" spans="1:67" s="34" customFormat="1" ht="15.75">
      <c r="A20" s="38"/>
      <c r="B20" s="39"/>
      <c r="C20" s="40"/>
      <c r="D20" s="40"/>
      <c r="E20" s="41"/>
      <c r="F20" s="41"/>
      <c r="G20" s="42"/>
      <c r="H20" s="41"/>
      <c r="I20" s="43" t="e">
        <f t="shared" si="0"/>
        <v>#DIV/0!</v>
      </c>
      <c r="J20" s="44" t="e">
        <f t="shared" si="0"/>
        <v>#DIV/0!</v>
      </c>
      <c r="K20" s="45"/>
      <c r="L20" s="45"/>
      <c r="M20" s="41"/>
      <c r="N20" s="41"/>
      <c r="O20" s="42"/>
      <c r="P20" s="41"/>
      <c r="Q20" s="43" t="e">
        <f t="shared" si="1"/>
        <v>#DIV/0!</v>
      </c>
      <c r="R20" s="46" t="e">
        <f t="shared" si="1"/>
        <v>#DIV/0!</v>
      </c>
      <c r="S20" s="47"/>
      <c r="T20" s="47"/>
      <c r="U20" s="41"/>
      <c r="V20" s="41"/>
      <c r="W20" s="41"/>
      <c r="X20" s="41"/>
      <c r="Y20" s="47"/>
      <c r="Z20" s="47"/>
      <c r="AA20" s="41"/>
      <c r="AB20" s="41"/>
      <c r="AC20" s="41"/>
      <c r="AD20" s="41"/>
      <c r="AE20" s="43">
        <f t="shared" si="2"/>
        <v>0</v>
      </c>
      <c r="AF20" s="43">
        <f t="shared" si="2"/>
        <v>0</v>
      </c>
      <c r="AG20" s="50" t="e">
        <f t="shared" si="3"/>
        <v>#DIV/0!</v>
      </c>
      <c r="AH20" s="51" t="e">
        <f t="shared" si="3"/>
        <v>#DIV/0!</v>
      </c>
      <c r="AI20" s="52">
        <f t="shared" si="6"/>
        <v>0</v>
      </c>
      <c r="AJ20" s="31">
        <f t="shared" si="7"/>
        <v>0</v>
      </c>
      <c r="AK20" s="32"/>
      <c r="AL20" s="32"/>
      <c r="AM20" s="33">
        <f t="shared" si="5"/>
        <v>0</v>
      </c>
      <c r="AO20" s="35" t="e">
        <f t="shared" si="4"/>
        <v>#DIV/0!</v>
      </c>
      <c r="AP20" s="36" t="e">
        <f t="shared" si="4"/>
        <v>#DIV/0!</v>
      </c>
      <c r="BK20" s="37"/>
      <c r="BL20" s="37"/>
      <c r="BN20" s="37"/>
      <c r="BO20" s="37"/>
    </row>
    <row r="21" spans="1:67" s="34" customFormat="1" ht="15.75">
      <c r="A21" s="38"/>
      <c r="B21" s="39"/>
      <c r="C21" s="40"/>
      <c r="D21" s="40"/>
      <c r="E21" s="41"/>
      <c r="F21" s="41"/>
      <c r="G21" s="42"/>
      <c r="H21" s="41"/>
      <c r="I21" s="43" t="e">
        <f t="shared" si="0"/>
        <v>#DIV/0!</v>
      </c>
      <c r="J21" s="44" t="e">
        <f t="shared" si="0"/>
        <v>#DIV/0!</v>
      </c>
      <c r="K21" s="45"/>
      <c r="L21" s="45"/>
      <c r="M21" s="41"/>
      <c r="N21" s="41"/>
      <c r="O21" s="42"/>
      <c r="P21" s="41"/>
      <c r="Q21" s="43" t="e">
        <f t="shared" si="1"/>
        <v>#DIV/0!</v>
      </c>
      <c r="R21" s="46" t="e">
        <f t="shared" si="1"/>
        <v>#DIV/0!</v>
      </c>
      <c r="S21" s="47"/>
      <c r="T21" s="47"/>
      <c r="U21" s="41"/>
      <c r="V21" s="41"/>
      <c r="W21" s="41"/>
      <c r="X21" s="41"/>
      <c r="Y21" s="47"/>
      <c r="Z21" s="47"/>
      <c r="AA21" s="41"/>
      <c r="AB21" s="41"/>
      <c r="AC21" s="41"/>
      <c r="AD21" s="41"/>
      <c r="AE21" s="43">
        <f t="shared" si="2"/>
        <v>0</v>
      </c>
      <c r="AF21" s="43">
        <f t="shared" si="2"/>
        <v>0</v>
      </c>
      <c r="AG21" s="50" t="e">
        <f t="shared" si="3"/>
        <v>#DIV/0!</v>
      </c>
      <c r="AH21" s="51" t="e">
        <f t="shared" si="3"/>
        <v>#DIV/0!</v>
      </c>
      <c r="AI21" s="52">
        <f t="shared" si="6"/>
        <v>0</v>
      </c>
      <c r="AJ21" s="31">
        <f t="shared" si="7"/>
        <v>0</v>
      </c>
      <c r="AK21" s="32"/>
      <c r="AL21" s="32"/>
      <c r="AM21" s="33">
        <f t="shared" si="5"/>
        <v>0</v>
      </c>
      <c r="AO21" s="35" t="e">
        <f t="shared" si="4"/>
        <v>#DIV/0!</v>
      </c>
      <c r="AP21" s="36" t="e">
        <f t="shared" si="4"/>
        <v>#DIV/0!</v>
      </c>
      <c r="BK21" s="37"/>
      <c r="BL21" s="37"/>
      <c r="BN21" s="37"/>
      <c r="BO21" s="37"/>
    </row>
    <row r="22" spans="1:67" s="34" customFormat="1" ht="15.75">
      <c r="A22" s="38"/>
      <c r="B22" s="39"/>
      <c r="C22" s="40"/>
      <c r="D22" s="40"/>
      <c r="E22" s="41"/>
      <c r="F22" s="41"/>
      <c r="G22" s="42"/>
      <c r="H22" s="41"/>
      <c r="I22" s="43" t="e">
        <f t="shared" si="0"/>
        <v>#DIV/0!</v>
      </c>
      <c r="J22" s="44" t="e">
        <f t="shared" si="0"/>
        <v>#DIV/0!</v>
      </c>
      <c r="K22" s="45"/>
      <c r="L22" s="45"/>
      <c r="M22" s="41"/>
      <c r="N22" s="41"/>
      <c r="O22" s="42"/>
      <c r="P22" s="41"/>
      <c r="Q22" s="43" t="e">
        <f t="shared" si="1"/>
        <v>#DIV/0!</v>
      </c>
      <c r="R22" s="46" t="e">
        <f t="shared" si="1"/>
        <v>#DIV/0!</v>
      </c>
      <c r="S22" s="47"/>
      <c r="T22" s="47"/>
      <c r="U22" s="41"/>
      <c r="V22" s="41"/>
      <c r="W22" s="41"/>
      <c r="X22" s="41"/>
      <c r="Y22" s="47"/>
      <c r="Z22" s="47"/>
      <c r="AA22" s="41"/>
      <c r="AB22" s="41"/>
      <c r="AC22" s="41"/>
      <c r="AD22" s="41"/>
      <c r="AE22" s="43">
        <f t="shared" si="2"/>
        <v>0</v>
      </c>
      <c r="AF22" s="43">
        <f t="shared" si="2"/>
        <v>0</v>
      </c>
      <c r="AG22" s="50" t="e">
        <f t="shared" si="3"/>
        <v>#DIV/0!</v>
      </c>
      <c r="AH22" s="51" t="e">
        <f t="shared" si="3"/>
        <v>#DIV/0!</v>
      </c>
      <c r="AI22" s="52">
        <f t="shared" si="6"/>
        <v>0</v>
      </c>
      <c r="AJ22" s="31">
        <f t="shared" si="7"/>
        <v>0</v>
      </c>
      <c r="AK22" s="32"/>
      <c r="AL22" s="32"/>
      <c r="AM22" s="33">
        <f t="shared" si="5"/>
        <v>0</v>
      </c>
      <c r="AO22" s="35" t="e">
        <f t="shared" si="4"/>
        <v>#DIV/0!</v>
      </c>
      <c r="AP22" s="36" t="e">
        <f t="shared" si="4"/>
        <v>#DIV/0!</v>
      </c>
      <c r="BK22" s="37"/>
      <c r="BL22" s="37"/>
      <c r="BN22" s="37"/>
      <c r="BO22" s="37"/>
    </row>
    <row r="23" spans="1:67" s="34" customFormat="1" ht="15.75">
      <c r="A23" s="38"/>
      <c r="B23" s="39"/>
      <c r="C23" s="40"/>
      <c r="D23" s="40"/>
      <c r="E23" s="41"/>
      <c r="F23" s="41"/>
      <c r="G23" s="42"/>
      <c r="H23" s="41"/>
      <c r="I23" s="43" t="e">
        <f t="shared" si="0"/>
        <v>#DIV/0!</v>
      </c>
      <c r="J23" s="44" t="e">
        <f t="shared" si="0"/>
        <v>#DIV/0!</v>
      </c>
      <c r="K23" s="45"/>
      <c r="L23" s="45"/>
      <c r="M23" s="41"/>
      <c r="N23" s="41"/>
      <c r="O23" s="42"/>
      <c r="P23" s="41"/>
      <c r="Q23" s="43" t="e">
        <f t="shared" si="1"/>
        <v>#DIV/0!</v>
      </c>
      <c r="R23" s="46" t="e">
        <f t="shared" si="1"/>
        <v>#DIV/0!</v>
      </c>
      <c r="S23" s="47"/>
      <c r="T23" s="47"/>
      <c r="U23" s="41"/>
      <c r="V23" s="41"/>
      <c r="W23" s="41"/>
      <c r="X23" s="41"/>
      <c r="Y23" s="47"/>
      <c r="Z23" s="47"/>
      <c r="AA23" s="41"/>
      <c r="AB23" s="41"/>
      <c r="AC23" s="41"/>
      <c r="AD23" s="41"/>
      <c r="AE23" s="43">
        <f t="shared" si="2"/>
        <v>0</v>
      </c>
      <c r="AF23" s="43">
        <f t="shared" si="2"/>
        <v>0</v>
      </c>
      <c r="AG23" s="50" t="e">
        <f t="shared" si="3"/>
        <v>#DIV/0!</v>
      </c>
      <c r="AH23" s="51" t="e">
        <f t="shared" si="3"/>
        <v>#DIV/0!</v>
      </c>
      <c r="AI23" s="52">
        <f t="shared" si="6"/>
        <v>0</v>
      </c>
      <c r="AJ23" s="31">
        <f t="shared" si="7"/>
        <v>0</v>
      </c>
      <c r="AK23" s="32"/>
      <c r="AL23" s="32"/>
      <c r="AM23" s="33">
        <f t="shared" si="5"/>
        <v>0</v>
      </c>
      <c r="AO23" s="35" t="e">
        <f t="shared" si="4"/>
        <v>#DIV/0!</v>
      </c>
      <c r="AP23" s="36" t="e">
        <f t="shared" si="4"/>
        <v>#DIV/0!</v>
      </c>
      <c r="BK23" s="37"/>
      <c r="BL23" s="37"/>
      <c r="BN23" s="37"/>
      <c r="BO23" s="37"/>
    </row>
    <row r="24" spans="1:67" s="34" customFormat="1" ht="15.75">
      <c r="A24" s="38"/>
      <c r="B24" s="39"/>
      <c r="C24" s="40"/>
      <c r="D24" s="40"/>
      <c r="E24" s="41"/>
      <c r="F24" s="41"/>
      <c r="G24" s="42"/>
      <c r="H24" s="41"/>
      <c r="I24" s="43" t="e">
        <f t="shared" si="0"/>
        <v>#DIV/0!</v>
      </c>
      <c r="J24" s="44" t="e">
        <f t="shared" si="0"/>
        <v>#DIV/0!</v>
      </c>
      <c r="K24" s="45"/>
      <c r="L24" s="45"/>
      <c r="M24" s="41"/>
      <c r="N24" s="41"/>
      <c r="O24" s="42"/>
      <c r="P24" s="41"/>
      <c r="Q24" s="43" t="e">
        <f t="shared" si="1"/>
        <v>#DIV/0!</v>
      </c>
      <c r="R24" s="46" t="e">
        <f t="shared" si="1"/>
        <v>#DIV/0!</v>
      </c>
      <c r="S24" s="47"/>
      <c r="T24" s="47"/>
      <c r="U24" s="41"/>
      <c r="V24" s="41"/>
      <c r="W24" s="41"/>
      <c r="X24" s="41"/>
      <c r="Y24" s="47"/>
      <c r="Z24" s="47"/>
      <c r="AA24" s="41"/>
      <c r="AB24" s="41"/>
      <c r="AC24" s="41"/>
      <c r="AD24" s="41"/>
      <c r="AE24" s="43">
        <f t="shared" si="2"/>
        <v>0</v>
      </c>
      <c r="AF24" s="43">
        <f t="shared" si="2"/>
        <v>0</v>
      </c>
      <c r="AG24" s="50" t="e">
        <f t="shared" si="3"/>
        <v>#DIV/0!</v>
      </c>
      <c r="AH24" s="51" t="e">
        <f t="shared" si="3"/>
        <v>#DIV/0!</v>
      </c>
      <c r="AI24" s="52">
        <f t="shared" si="6"/>
        <v>0</v>
      </c>
      <c r="AJ24" s="31">
        <f t="shared" si="7"/>
        <v>0</v>
      </c>
      <c r="AK24" s="32"/>
      <c r="AL24" s="32"/>
      <c r="AM24" s="33">
        <f t="shared" si="5"/>
        <v>0</v>
      </c>
      <c r="AO24" s="35" t="e">
        <f t="shared" si="4"/>
        <v>#DIV/0!</v>
      </c>
      <c r="AP24" s="36" t="e">
        <f t="shared" si="4"/>
        <v>#DIV/0!</v>
      </c>
      <c r="BK24" s="37"/>
      <c r="BL24" s="37"/>
      <c r="BN24" s="37"/>
      <c r="BO24" s="37"/>
    </row>
    <row r="25" spans="1:67" s="34" customFormat="1" ht="15.75">
      <c r="A25" s="38"/>
      <c r="B25" s="39"/>
      <c r="C25" s="40"/>
      <c r="D25" s="40"/>
      <c r="E25" s="41"/>
      <c r="F25" s="41"/>
      <c r="G25" s="42"/>
      <c r="H25" s="41"/>
      <c r="I25" s="43" t="e">
        <f t="shared" si="0"/>
        <v>#DIV/0!</v>
      </c>
      <c r="J25" s="44" t="e">
        <f t="shared" si="0"/>
        <v>#DIV/0!</v>
      </c>
      <c r="K25" s="45"/>
      <c r="L25" s="45"/>
      <c r="M25" s="41"/>
      <c r="N25" s="41"/>
      <c r="O25" s="42"/>
      <c r="P25" s="41"/>
      <c r="Q25" s="43" t="e">
        <f t="shared" si="1"/>
        <v>#DIV/0!</v>
      </c>
      <c r="R25" s="46" t="e">
        <f t="shared" si="1"/>
        <v>#DIV/0!</v>
      </c>
      <c r="S25" s="47"/>
      <c r="T25" s="47"/>
      <c r="U25" s="41"/>
      <c r="V25" s="41"/>
      <c r="W25" s="41"/>
      <c r="X25" s="41"/>
      <c r="Y25" s="47"/>
      <c r="Z25" s="47"/>
      <c r="AA25" s="41"/>
      <c r="AB25" s="41"/>
      <c r="AC25" s="41"/>
      <c r="AD25" s="41"/>
      <c r="AE25" s="43">
        <f t="shared" si="2"/>
        <v>0</v>
      </c>
      <c r="AF25" s="43">
        <f t="shared" si="2"/>
        <v>0</v>
      </c>
      <c r="AG25" s="50" t="e">
        <f t="shared" si="3"/>
        <v>#DIV/0!</v>
      </c>
      <c r="AH25" s="51" t="e">
        <f t="shared" si="3"/>
        <v>#DIV/0!</v>
      </c>
      <c r="AI25" s="52">
        <f t="shared" si="6"/>
        <v>0</v>
      </c>
      <c r="AJ25" s="31">
        <f t="shared" si="7"/>
        <v>0</v>
      </c>
      <c r="AK25" s="32"/>
      <c r="AL25" s="32"/>
      <c r="AM25" s="33">
        <f t="shared" si="5"/>
        <v>0</v>
      </c>
      <c r="AO25" s="35" t="e">
        <f t="shared" si="4"/>
        <v>#DIV/0!</v>
      </c>
      <c r="AP25" s="36" t="e">
        <f t="shared" si="4"/>
        <v>#DIV/0!</v>
      </c>
      <c r="BK25" s="37"/>
      <c r="BL25" s="37"/>
      <c r="BN25" s="37"/>
      <c r="BO25" s="37"/>
    </row>
    <row r="26" spans="1:67" s="34" customFormat="1" ht="15.75">
      <c r="A26" s="38"/>
      <c r="B26" s="39"/>
      <c r="C26" s="40"/>
      <c r="D26" s="40"/>
      <c r="E26" s="41"/>
      <c r="F26" s="41"/>
      <c r="G26" s="42"/>
      <c r="H26" s="41"/>
      <c r="I26" s="43" t="e">
        <f t="shared" si="0"/>
        <v>#DIV/0!</v>
      </c>
      <c r="J26" s="44" t="e">
        <f t="shared" si="0"/>
        <v>#DIV/0!</v>
      </c>
      <c r="K26" s="45"/>
      <c r="L26" s="45"/>
      <c r="M26" s="41"/>
      <c r="N26" s="41"/>
      <c r="O26" s="42"/>
      <c r="P26" s="41"/>
      <c r="Q26" s="43" t="e">
        <f t="shared" si="1"/>
        <v>#DIV/0!</v>
      </c>
      <c r="R26" s="46" t="e">
        <f t="shared" si="1"/>
        <v>#DIV/0!</v>
      </c>
      <c r="S26" s="47"/>
      <c r="T26" s="47"/>
      <c r="U26" s="41"/>
      <c r="V26" s="41"/>
      <c r="W26" s="41"/>
      <c r="X26" s="41"/>
      <c r="Y26" s="47"/>
      <c r="Z26" s="47"/>
      <c r="AA26" s="41"/>
      <c r="AB26" s="41"/>
      <c r="AC26" s="41"/>
      <c r="AD26" s="41"/>
      <c r="AE26" s="43">
        <f t="shared" si="2"/>
        <v>0</v>
      </c>
      <c r="AF26" s="43">
        <f t="shared" si="2"/>
        <v>0</v>
      </c>
      <c r="AG26" s="50" t="e">
        <f t="shared" si="3"/>
        <v>#DIV/0!</v>
      </c>
      <c r="AH26" s="51" t="e">
        <f t="shared" si="3"/>
        <v>#DIV/0!</v>
      </c>
      <c r="AI26" s="52">
        <f t="shared" si="6"/>
        <v>0</v>
      </c>
      <c r="AJ26" s="31">
        <f t="shared" si="7"/>
        <v>0</v>
      </c>
      <c r="AK26" s="32"/>
      <c r="AL26" s="32"/>
      <c r="AM26" s="33">
        <f t="shared" si="5"/>
        <v>0</v>
      </c>
      <c r="AO26" s="35" t="e">
        <f t="shared" si="4"/>
        <v>#DIV/0!</v>
      </c>
      <c r="AP26" s="36" t="e">
        <f t="shared" si="4"/>
        <v>#DIV/0!</v>
      </c>
      <c r="BK26" s="37"/>
      <c r="BL26" s="37"/>
      <c r="BN26" s="37"/>
      <c r="BO26" s="37"/>
    </row>
    <row r="27" spans="1:67" s="34" customFormat="1" ht="15.75">
      <c r="A27" s="38"/>
      <c r="B27" s="39"/>
      <c r="C27" s="40"/>
      <c r="D27" s="40"/>
      <c r="E27" s="41"/>
      <c r="F27" s="41"/>
      <c r="G27" s="42"/>
      <c r="H27" s="41"/>
      <c r="I27" s="43" t="e">
        <f t="shared" si="0"/>
        <v>#DIV/0!</v>
      </c>
      <c r="J27" s="44" t="e">
        <f t="shared" si="0"/>
        <v>#DIV/0!</v>
      </c>
      <c r="K27" s="45"/>
      <c r="L27" s="45"/>
      <c r="M27" s="41"/>
      <c r="N27" s="41"/>
      <c r="O27" s="42"/>
      <c r="P27" s="41"/>
      <c r="Q27" s="43" t="e">
        <f t="shared" si="1"/>
        <v>#DIV/0!</v>
      </c>
      <c r="R27" s="46" t="e">
        <f t="shared" si="1"/>
        <v>#DIV/0!</v>
      </c>
      <c r="S27" s="47"/>
      <c r="T27" s="47"/>
      <c r="U27" s="41"/>
      <c r="V27" s="41"/>
      <c r="W27" s="41"/>
      <c r="X27" s="41"/>
      <c r="Y27" s="47"/>
      <c r="Z27" s="47"/>
      <c r="AA27" s="41"/>
      <c r="AB27" s="41"/>
      <c r="AC27" s="41"/>
      <c r="AD27" s="41"/>
      <c r="AE27" s="43">
        <f t="shared" si="2"/>
        <v>0</v>
      </c>
      <c r="AF27" s="43">
        <f t="shared" si="2"/>
        <v>0</v>
      </c>
      <c r="AG27" s="50" t="e">
        <f t="shared" si="3"/>
        <v>#DIV/0!</v>
      </c>
      <c r="AH27" s="51" t="e">
        <f t="shared" si="3"/>
        <v>#DIV/0!</v>
      </c>
      <c r="AI27" s="52">
        <f t="shared" si="6"/>
        <v>0</v>
      </c>
      <c r="AJ27" s="31">
        <f t="shared" si="7"/>
        <v>0</v>
      </c>
      <c r="AK27" s="32"/>
      <c r="AL27" s="32"/>
      <c r="AM27" s="33">
        <f t="shared" si="5"/>
        <v>0</v>
      </c>
      <c r="AO27" s="35" t="e">
        <f t="shared" si="4"/>
        <v>#DIV/0!</v>
      </c>
      <c r="AP27" s="36" t="e">
        <f t="shared" si="4"/>
        <v>#DIV/0!</v>
      </c>
      <c r="BK27" s="37"/>
      <c r="BL27" s="37"/>
      <c r="BN27" s="37"/>
      <c r="BO27" s="37"/>
    </row>
    <row r="28" spans="1:67" s="34" customFormat="1" ht="15.75">
      <c r="A28" s="38"/>
      <c r="B28" s="39"/>
      <c r="C28" s="40"/>
      <c r="D28" s="40"/>
      <c r="E28" s="41"/>
      <c r="F28" s="41"/>
      <c r="G28" s="42"/>
      <c r="H28" s="41"/>
      <c r="I28" s="43" t="e">
        <f t="shared" si="0"/>
        <v>#DIV/0!</v>
      </c>
      <c r="J28" s="44" t="e">
        <f t="shared" si="0"/>
        <v>#DIV/0!</v>
      </c>
      <c r="K28" s="45"/>
      <c r="L28" s="45"/>
      <c r="M28" s="41"/>
      <c r="N28" s="41"/>
      <c r="O28" s="42"/>
      <c r="P28" s="41"/>
      <c r="Q28" s="43" t="e">
        <f t="shared" si="1"/>
        <v>#DIV/0!</v>
      </c>
      <c r="R28" s="46" t="e">
        <f t="shared" si="1"/>
        <v>#DIV/0!</v>
      </c>
      <c r="S28" s="47"/>
      <c r="T28" s="47"/>
      <c r="U28" s="41"/>
      <c r="V28" s="41"/>
      <c r="W28" s="41"/>
      <c r="X28" s="41"/>
      <c r="Y28" s="47"/>
      <c r="Z28" s="47"/>
      <c r="AA28" s="41"/>
      <c r="AB28" s="41"/>
      <c r="AC28" s="41"/>
      <c r="AD28" s="41"/>
      <c r="AE28" s="43">
        <f t="shared" si="2"/>
        <v>0</v>
      </c>
      <c r="AF28" s="43">
        <f t="shared" si="2"/>
        <v>0</v>
      </c>
      <c r="AG28" s="50" t="e">
        <f t="shared" si="3"/>
        <v>#DIV/0!</v>
      </c>
      <c r="AH28" s="51" t="e">
        <f t="shared" si="3"/>
        <v>#DIV/0!</v>
      </c>
      <c r="AI28" s="52">
        <f t="shared" si="6"/>
        <v>0</v>
      </c>
      <c r="AJ28" s="31">
        <f t="shared" si="7"/>
        <v>0</v>
      </c>
      <c r="AK28" s="32"/>
      <c r="AL28" s="32"/>
      <c r="AM28" s="33">
        <f t="shared" si="5"/>
        <v>0</v>
      </c>
      <c r="AO28" s="35" t="e">
        <f t="shared" si="4"/>
        <v>#DIV/0!</v>
      </c>
      <c r="AP28" s="36" t="e">
        <f t="shared" si="4"/>
        <v>#DIV/0!</v>
      </c>
      <c r="BK28" s="37"/>
      <c r="BL28" s="37"/>
      <c r="BN28" s="37"/>
      <c r="BO28" s="37"/>
    </row>
    <row r="29" spans="1:67" s="34" customFormat="1" ht="15.75">
      <c r="A29" s="38"/>
      <c r="B29" s="39"/>
      <c r="C29" s="40"/>
      <c r="D29" s="40"/>
      <c r="E29" s="41"/>
      <c r="F29" s="41"/>
      <c r="G29" s="42"/>
      <c r="H29" s="41"/>
      <c r="I29" s="43" t="e">
        <f t="shared" si="0"/>
        <v>#DIV/0!</v>
      </c>
      <c r="J29" s="44" t="e">
        <f t="shared" si="0"/>
        <v>#DIV/0!</v>
      </c>
      <c r="K29" s="45"/>
      <c r="L29" s="45"/>
      <c r="M29" s="41"/>
      <c r="N29" s="41"/>
      <c r="O29" s="42"/>
      <c r="P29" s="41"/>
      <c r="Q29" s="43" t="e">
        <f t="shared" si="1"/>
        <v>#DIV/0!</v>
      </c>
      <c r="R29" s="46" t="e">
        <f t="shared" si="1"/>
        <v>#DIV/0!</v>
      </c>
      <c r="S29" s="47"/>
      <c r="T29" s="47"/>
      <c r="U29" s="41"/>
      <c r="V29" s="41"/>
      <c r="W29" s="41"/>
      <c r="X29" s="41"/>
      <c r="Y29" s="47"/>
      <c r="Z29" s="47"/>
      <c r="AA29" s="41"/>
      <c r="AB29" s="41"/>
      <c r="AC29" s="41"/>
      <c r="AD29" s="41"/>
      <c r="AE29" s="43">
        <f t="shared" si="2"/>
        <v>0</v>
      </c>
      <c r="AF29" s="43">
        <f t="shared" si="2"/>
        <v>0</v>
      </c>
      <c r="AG29" s="50" t="e">
        <f t="shared" si="3"/>
        <v>#DIV/0!</v>
      </c>
      <c r="AH29" s="51" t="e">
        <f t="shared" si="3"/>
        <v>#DIV/0!</v>
      </c>
      <c r="AI29" s="52">
        <f t="shared" si="6"/>
        <v>0</v>
      </c>
      <c r="AJ29" s="31">
        <f t="shared" si="7"/>
        <v>0</v>
      </c>
      <c r="AK29" s="32"/>
      <c r="AL29" s="32"/>
      <c r="AM29" s="33">
        <f t="shared" si="5"/>
        <v>0</v>
      </c>
      <c r="AO29" s="35" t="e">
        <f t="shared" si="4"/>
        <v>#DIV/0!</v>
      </c>
      <c r="AP29" s="36" t="e">
        <f t="shared" si="4"/>
        <v>#DIV/0!</v>
      </c>
      <c r="BK29" s="37"/>
      <c r="BL29" s="37"/>
      <c r="BN29" s="37"/>
      <c r="BO29" s="37"/>
    </row>
    <row r="30" spans="1:67" s="34" customFormat="1" ht="15.75">
      <c r="A30" s="38"/>
      <c r="B30" s="39"/>
      <c r="C30" s="40"/>
      <c r="D30" s="40"/>
      <c r="E30" s="41"/>
      <c r="F30" s="41"/>
      <c r="G30" s="42"/>
      <c r="H30" s="41"/>
      <c r="I30" s="43" t="e">
        <f aca="true" t="shared" si="8" ref="I30:J38">+C30/G30</f>
        <v>#DIV/0!</v>
      </c>
      <c r="J30" s="44" t="e">
        <f t="shared" si="8"/>
        <v>#DIV/0!</v>
      </c>
      <c r="K30" s="45"/>
      <c r="L30" s="45"/>
      <c r="M30" s="41"/>
      <c r="N30" s="41"/>
      <c r="O30" s="42"/>
      <c r="P30" s="41"/>
      <c r="Q30" s="43" t="e">
        <f aca="true" t="shared" si="9" ref="Q30:R38">+K30/O30</f>
        <v>#DIV/0!</v>
      </c>
      <c r="R30" s="46" t="e">
        <f t="shared" si="9"/>
        <v>#DIV/0!</v>
      </c>
      <c r="S30" s="47"/>
      <c r="T30" s="47"/>
      <c r="U30" s="41"/>
      <c r="V30" s="41"/>
      <c r="W30" s="41"/>
      <c r="X30" s="41"/>
      <c r="Y30" s="47"/>
      <c r="Z30" s="47"/>
      <c r="AA30" s="41"/>
      <c r="AB30" s="41"/>
      <c r="AC30" s="41"/>
      <c r="AD30" s="41"/>
      <c r="AE30" s="43">
        <f aca="true" t="shared" si="10" ref="AE30:AE38">+W30+AC30</f>
        <v>0</v>
      </c>
      <c r="AF30" s="43">
        <f aca="true" t="shared" si="11" ref="AF30:AF38">+X30+AD30</f>
        <v>0</v>
      </c>
      <c r="AG30" s="50" t="e">
        <f aca="true" t="shared" si="12" ref="AG30:AH38">(+S30+Y30)/AE30</f>
        <v>#DIV/0!</v>
      </c>
      <c r="AH30" s="51" t="e">
        <f t="shared" si="12"/>
        <v>#DIV/0!</v>
      </c>
      <c r="AI30" s="52">
        <f t="shared" si="6"/>
        <v>0</v>
      </c>
      <c r="AJ30" s="31">
        <f t="shared" si="7"/>
        <v>0</v>
      </c>
      <c r="AK30" s="32"/>
      <c r="AL30" s="32"/>
      <c r="AM30" s="33">
        <f t="shared" si="5"/>
        <v>0</v>
      </c>
      <c r="AO30" s="35" t="e">
        <f aca="true" t="shared" si="13" ref="AO30:AO39">(+C30+K30+S30+Y30)/(G30+O30+W30+AC30)</f>
        <v>#DIV/0!</v>
      </c>
      <c r="AP30" s="36" t="e">
        <f aca="true" t="shared" si="14" ref="AP30:AP39">(+D30+L30+T30+Z30)/(H30+P30+X30+AD30)</f>
        <v>#DIV/0!</v>
      </c>
      <c r="BK30" s="37"/>
      <c r="BL30" s="37"/>
      <c r="BN30" s="37"/>
      <c r="BO30" s="37"/>
    </row>
    <row r="31" spans="1:67" s="34" customFormat="1" ht="15.75">
      <c r="A31" s="38"/>
      <c r="B31" s="39"/>
      <c r="C31" s="40"/>
      <c r="D31" s="40"/>
      <c r="E31" s="41"/>
      <c r="F31" s="41"/>
      <c r="G31" s="42"/>
      <c r="H31" s="41"/>
      <c r="I31" s="43" t="e">
        <f t="shared" si="8"/>
        <v>#DIV/0!</v>
      </c>
      <c r="J31" s="44" t="e">
        <f t="shared" si="8"/>
        <v>#DIV/0!</v>
      </c>
      <c r="K31" s="45"/>
      <c r="L31" s="45"/>
      <c r="M31" s="41"/>
      <c r="N31" s="41"/>
      <c r="O31" s="42"/>
      <c r="P31" s="41"/>
      <c r="Q31" s="43" t="e">
        <f t="shared" si="9"/>
        <v>#DIV/0!</v>
      </c>
      <c r="R31" s="46" t="e">
        <f t="shared" si="9"/>
        <v>#DIV/0!</v>
      </c>
      <c r="S31" s="47"/>
      <c r="T31" s="47"/>
      <c r="U31" s="41"/>
      <c r="V31" s="41"/>
      <c r="W31" s="41"/>
      <c r="X31" s="41"/>
      <c r="Y31" s="47"/>
      <c r="Z31" s="47"/>
      <c r="AA31" s="41"/>
      <c r="AB31" s="41"/>
      <c r="AC31" s="41"/>
      <c r="AD31" s="41"/>
      <c r="AE31" s="43">
        <f t="shared" si="10"/>
        <v>0</v>
      </c>
      <c r="AF31" s="43">
        <f t="shared" si="11"/>
        <v>0</v>
      </c>
      <c r="AG31" s="50" t="e">
        <f t="shared" si="12"/>
        <v>#DIV/0!</v>
      </c>
      <c r="AH31" s="51" t="e">
        <f t="shared" si="12"/>
        <v>#DIV/0!</v>
      </c>
      <c r="AI31" s="52">
        <f t="shared" si="6"/>
        <v>0</v>
      </c>
      <c r="AJ31" s="31">
        <f t="shared" si="7"/>
        <v>0</v>
      </c>
      <c r="AK31" s="32"/>
      <c r="AL31" s="32"/>
      <c r="AM31" s="33">
        <f t="shared" si="5"/>
        <v>0</v>
      </c>
      <c r="AO31" s="35" t="e">
        <f t="shared" si="13"/>
        <v>#DIV/0!</v>
      </c>
      <c r="AP31" s="36" t="e">
        <f t="shared" si="14"/>
        <v>#DIV/0!</v>
      </c>
      <c r="BK31" s="37"/>
      <c r="BL31" s="37"/>
      <c r="BN31" s="37"/>
      <c r="BO31" s="37"/>
    </row>
    <row r="32" spans="1:67" s="34" customFormat="1" ht="15.75">
      <c r="A32" s="38"/>
      <c r="B32" s="39"/>
      <c r="C32" s="40"/>
      <c r="D32" s="40"/>
      <c r="E32" s="41"/>
      <c r="F32" s="41"/>
      <c r="G32" s="42"/>
      <c r="H32" s="41"/>
      <c r="I32" s="43" t="e">
        <f t="shared" si="8"/>
        <v>#DIV/0!</v>
      </c>
      <c r="J32" s="44" t="e">
        <f t="shared" si="8"/>
        <v>#DIV/0!</v>
      </c>
      <c r="K32" s="45"/>
      <c r="L32" s="45"/>
      <c r="M32" s="41"/>
      <c r="N32" s="41"/>
      <c r="O32" s="42"/>
      <c r="P32" s="41"/>
      <c r="Q32" s="43" t="e">
        <f t="shared" si="9"/>
        <v>#DIV/0!</v>
      </c>
      <c r="R32" s="46" t="e">
        <f t="shared" si="9"/>
        <v>#DIV/0!</v>
      </c>
      <c r="S32" s="47"/>
      <c r="T32" s="47"/>
      <c r="U32" s="41"/>
      <c r="V32" s="41"/>
      <c r="W32" s="41"/>
      <c r="X32" s="41"/>
      <c r="Y32" s="47"/>
      <c r="Z32" s="47"/>
      <c r="AA32" s="41"/>
      <c r="AB32" s="41"/>
      <c r="AC32" s="41"/>
      <c r="AD32" s="41"/>
      <c r="AE32" s="43">
        <f t="shared" si="10"/>
        <v>0</v>
      </c>
      <c r="AF32" s="43">
        <f t="shared" si="11"/>
        <v>0</v>
      </c>
      <c r="AG32" s="50" t="e">
        <f t="shared" si="12"/>
        <v>#DIV/0!</v>
      </c>
      <c r="AH32" s="51" t="e">
        <f t="shared" si="12"/>
        <v>#DIV/0!</v>
      </c>
      <c r="AI32" s="52">
        <f t="shared" si="6"/>
        <v>0</v>
      </c>
      <c r="AJ32" s="31">
        <f t="shared" si="7"/>
        <v>0</v>
      </c>
      <c r="AK32" s="32"/>
      <c r="AL32" s="32"/>
      <c r="AM32" s="33">
        <f t="shared" si="5"/>
        <v>0</v>
      </c>
      <c r="AO32" s="35" t="e">
        <f t="shared" si="13"/>
        <v>#DIV/0!</v>
      </c>
      <c r="AP32" s="36" t="e">
        <f t="shared" si="14"/>
        <v>#DIV/0!</v>
      </c>
      <c r="BK32" s="37"/>
      <c r="BL32" s="37"/>
      <c r="BN32" s="37"/>
      <c r="BO32" s="37"/>
    </row>
    <row r="33" spans="1:67" s="34" customFormat="1" ht="15.75">
      <c r="A33" s="38"/>
      <c r="B33" s="39"/>
      <c r="C33" s="40"/>
      <c r="D33" s="40"/>
      <c r="E33" s="41"/>
      <c r="F33" s="41"/>
      <c r="G33" s="42"/>
      <c r="H33" s="41"/>
      <c r="I33" s="43" t="e">
        <f t="shared" si="8"/>
        <v>#DIV/0!</v>
      </c>
      <c r="J33" s="44" t="e">
        <f t="shared" si="8"/>
        <v>#DIV/0!</v>
      </c>
      <c r="K33" s="45"/>
      <c r="L33" s="45"/>
      <c r="M33" s="41"/>
      <c r="N33" s="41"/>
      <c r="O33" s="42"/>
      <c r="P33" s="41"/>
      <c r="Q33" s="43" t="e">
        <f t="shared" si="9"/>
        <v>#DIV/0!</v>
      </c>
      <c r="R33" s="46" t="e">
        <f t="shared" si="9"/>
        <v>#DIV/0!</v>
      </c>
      <c r="S33" s="47"/>
      <c r="T33" s="47"/>
      <c r="U33" s="41"/>
      <c r="V33" s="41"/>
      <c r="W33" s="41"/>
      <c r="X33" s="41"/>
      <c r="Y33" s="47"/>
      <c r="Z33" s="47"/>
      <c r="AA33" s="41"/>
      <c r="AB33" s="41"/>
      <c r="AC33" s="41"/>
      <c r="AD33" s="41"/>
      <c r="AE33" s="43">
        <f t="shared" si="10"/>
        <v>0</v>
      </c>
      <c r="AF33" s="43">
        <f t="shared" si="11"/>
        <v>0</v>
      </c>
      <c r="AG33" s="50" t="e">
        <f t="shared" si="12"/>
        <v>#DIV/0!</v>
      </c>
      <c r="AH33" s="51" t="e">
        <f t="shared" si="12"/>
        <v>#DIV/0!</v>
      </c>
      <c r="AI33" s="52">
        <f t="shared" si="6"/>
        <v>0</v>
      </c>
      <c r="AJ33" s="31">
        <f t="shared" si="7"/>
        <v>0</v>
      </c>
      <c r="AK33" s="32"/>
      <c r="AL33" s="32"/>
      <c r="AM33" s="33">
        <f t="shared" si="5"/>
        <v>0</v>
      </c>
      <c r="AO33" s="35" t="e">
        <f t="shared" si="13"/>
        <v>#DIV/0!</v>
      </c>
      <c r="AP33" s="36" t="e">
        <f t="shared" si="14"/>
        <v>#DIV/0!</v>
      </c>
      <c r="BK33" s="37"/>
      <c r="BL33" s="37"/>
      <c r="BN33" s="37"/>
      <c r="BO33" s="37"/>
    </row>
    <row r="34" spans="1:67" s="34" customFormat="1" ht="15.75">
      <c r="A34" s="38"/>
      <c r="B34" s="39"/>
      <c r="C34" s="40"/>
      <c r="D34" s="40"/>
      <c r="E34" s="41"/>
      <c r="F34" s="41"/>
      <c r="G34" s="42"/>
      <c r="H34" s="41"/>
      <c r="I34" s="43" t="e">
        <f t="shared" si="8"/>
        <v>#DIV/0!</v>
      </c>
      <c r="J34" s="44" t="e">
        <f t="shared" si="8"/>
        <v>#DIV/0!</v>
      </c>
      <c r="K34" s="45"/>
      <c r="L34" s="45"/>
      <c r="M34" s="41"/>
      <c r="N34" s="41"/>
      <c r="O34" s="42"/>
      <c r="P34" s="41"/>
      <c r="Q34" s="43" t="e">
        <f t="shared" si="9"/>
        <v>#DIV/0!</v>
      </c>
      <c r="R34" s="46" t="e">
        <f t="shared" si="9"/>
        <v>#DIV/0!</v>
      </c>
      <c r="S34" s="47"/>
      <c r="T34" s="47"/>
      <c r="U34" s="41"/>
      <c r="V34" s="41"/>
      <c r="W34" s="41"/>
      <c r="X34" s="41"/>
      <c r="Y34" s="47"/>
      <c r="Z34" s="47"/>
      <c r="AA34" s="41"/>
      <c r="AB34" s="41"/>
      <c r="AC34" s="41"/>
      <c r="AD34" s="41"/>
      <c r="AE34" s="43">
        <f t="shared" si="10"/>
        <v>0</v>
      </c>
      <c r="AF34" s="43">
        <f t="shared" si="11"/>
        <v>0</v>
      </c>
      <c r="AG34" s="50" t="e">
        <f t="shared" si="12"/>
        <v>#DIV/0!</v>
      </c>
      <c r="AH34" s="51" t="e">
        <f t="shared" si="12"/>
        <v>#DIV/0!</v>
      </c>
      <c r="AI34" s="52">
        <f t="shared" si="6"/>
        <v>0</v>
      </c>
      <c r="AJ34" s="31">
        <f t="shared" si="7"/>
        <v>0</v>
      </c>
      <c r="AK34" s="32"/>
      <c r="AL34" s="32"/>
      <c r="AM34" s="33">
        <f t="shared" si="5"/>
        <v>0</v>
      </c>
      <c r="AO34" s="35" t="e">
        <f t="shared" si="13"/>
        <v>#DIV/0!</v>
      </c>
      <c r="AP34" s="36" t="e">
        <f t="shared" si="14"/>
        <v>#DIV/0!</v>
      </c>
      <c r="BK34" s="37"/>
      <c r="BL34" s="37"/>
      <c r="BN34" s="37"/>
      <c r="BO34" s="37"/>
    </row>
    <row r="35" spans="1:67" s="34" customFormat="1" ht="15.75">
      <c r="A35" s="38"/>
      <c r="B35" s="39"/>
      <c r="C35" s="40"/>
      <c r="D35" s="40"/>
      <c r="E35" s="41"/>
      <c r="F35" s="41"/>
      <c r="G35" s="42"/>
      <c r="H35" s="41"/>
      <c r="I35" s="43" t="e">
        <f t="shared" si="8"/>
        <v>#DIV/0!</v>
      </c>
      <c r="J35" s="44" t="e">
        <f t="shared" si="8"/>
        <v>#DIV/0!</v>
      </c>
      <c r="K35" s="45"/>
      <c r="L35" s="45"/>
      <c r="M35" s="41"/>
      <c r="N35" s="41"/>
      <c r="O35" s="42"/>
      <c r="P35" s="41"/>
      <c r="Q35" s="43" t="e">
        <f t="shared" si="9"/>
        <v>#DIV/0!</v>
      </c>
      <c r="R35" s="46" t="e">
        <f t="shared" si="9"/>
        <v>#DIV/0!</v>
      </c>
      <c r="S35" s="47"/>
      <c r="T35" s="47"/>
      <c r="U35" s="41"/>
      <c r="V35" s="41"/>
      <c r="W35" s="41"/>
      <c r="X35" s="41"/>
      <c r="Y35" s="47"/>
      <c r="Z35" s="47"/>
      <c r="AA35" s="41"/>
      <c r="AB35" s="41"/>
      <c r="AC35" s="41"/>
      <c r="AD35" s="41"/>
      <c r="AE35" s="43">
        <f t="shared" si="10"/>
        <v>0</v>
      </c>
      <c r="AF35" s="43">
        <f t="shared" si="11"/>
        <v>0</v>
      </c>
      <c r="AG35" s="50" t="e">
        <f t="shared" si="12"/>
        <v>#DIV/0!</v>
      </c>
      <c r="AH35" s="51" t="e">
        <f t="shared" si="12"/>
        <v>#DIV/0!</v>
      </c>
      <c r="AI35" s="52">
        <f t="shared" si="6"/>
        <v>0</v>
      </c>
      <c r="AJ35" s="31">
        <f t="shared" si="7"/>
        <v>0</v>
      </c>
      <c r="AK35" s="32"/>
      <c r="AL35" s="32"/>
      <c r="AM35" s="33">
        <f t="shared" si="5"/>
        <v>0</v>
      </c>
      <c r="AO35" s="35" t="e">
        <f t="shared" si="13"/>
        <v>#DIV/0!</v>
      </c>
      <c r="AP35" s="36" t="e">
        <f t="shared" si="14"/>
        <v>#DIV/0!</v>
      </c>
      <c r="BK35" s="37"/>
      <c r="BL35" s="37"/>
      <c r="BN35" s="37"/>
      <c r="BO35" s="37"/>
    </row>
    <row r="36" spans="1:67" s="34" customFormat="1" ht="15.75">
      <c r="A36" s="38"/>
      <c r="B36" s="39"/>
      <c r="C36" s="40"/>
      <c r="D36" s="40"/>
      <c r="E36" s="41"/>
      <c r="F36" s="41"/>
      <c r="G36" s="42"/>
      <c r="H36" s="41"/>
      <c r="I36" s="43" t="e">
        <f t="shared" si="8"/>
        <v>#DIV/0!</v>
      </c>
      <c r="J36" s="44" t="e">
        <f t="shared" si="8"/>
        <v>#DIV/0!</v>
      </c>
      <c r="K36" s="45"/>
      <c r="L36" s="45"/>
      <c r="M36" s="41"/>
      <c r="N36" s="41"/>
      <c r="O36" s="42"/>
      <c r="P36" s="41"/>
      <c r="Q36" s="43" t="e">
        <f t="shared" si="9"/>
        <v>#DIV/0!</v>
      </c>
      <c r="R36" s="46" t="e">
        <f t="shared" si="9"/>
        <v>#DIV/0!</v>
      </c>
      <c r="S36" s="47"/>
      <c r="T36" s="47"/>
      <c r="U36" s="41"/>
      <c r="V36" s="41"/>
      <c r="W36" s="41"/>
      <c r="X36" s="41"/>
      <c r="Y36" s="47"/>
      <c r="Z36" s="47"/>
      <c r="AA36" s="41"/>
      <c r="AB36" s="41"/>
      <c r="AC36" s="41"/>
      <c r="AD36" s="41"/>
      <c r="AE36" s="43">
        <f t="shared" si="10"/>
        <v>0</v>
      </c>
      <c r="AF36" s="43">
        <f t="shared" si="11"/>
        <v>0</v>
      </c>
      <c r="AG36" s="50" t="e">
        <f t="shared" si="12"/>
        <v>#DIV/0!</v>
      </c>
      <c r="AH36" s="51" t="e">
        <f t="shared" si="12"/>
        <v>#DIV/0!</v>
      </c>
      <c r="AI36" s="52">
        <f t="shared" si="6"/>
        <v>0</v>
      </c>
      <c r="AJ36" s="31">
        <f t="shared" si="7"/>
        <v>0</v>
      </c>
      <c r="AK36" s="32"/>
      <c r="AL36" s="32"/>
      <c r="AM36" s="33">
        <f t="shared" si="5"/>
        <v>0</v>
      </c>
      <c r="AO36" s="35" t="e">
        <f t="shared" si="13"/>
        <v>#DIV/0!</v>
      </c>
      <c r="AP36" s="36" t="e">
        <f t="shared" si="14"/>
        <v>#DIV/0!</v>
      </c>
      <c r="BK36" s="37"/>
      <c r="BL36" s="37"/>
      <c r="BN36" s="37"/>
      <c r="BO36" s="37"/>
    </row>
    <row r="37" spans="1:67" s="34" customFormat="1" ht="15.75">
      <c r="A37" s="38"/>
      <c r="B37" s="39"/>
      <c r="C37" s="40"/>
      <c r="D37" s="40"/>
      <c r="E37" s="41"/>
      <c r="F37" s="41"/>
      <c r="G37" s="42"/>
      <c r="H37" s="41"/>
      <c r="I37" s="43" t="e">
        <f t="shared" si="8"/>
        <v>#DIV/0!</v>
      </c>
      <c r="J37" s="44" t="e">
        <f t="shared" si="8"/>
        <v>#DIV/0!</v>
      </c>
      <c r="K37" s="45"/>
      <c r="L37" s="45"/>
      <c r="M37" s="41"/>
      <c r="N37" s="41"/>
      <c r="O37" s="42"/>
      <c r="P37" s="41"/>
      <c r="Q37" s="43" t="e">
        <f t="shared" si="9"/>
        <v>#DIV/0!</v>
      </c>
      <c r="R37" s="46" t="e">
        <f t="shared" si="9"/>
        <v>#DIV/0!</v>
      </c>
      <c r="S37" s="47"/>
      <c r="T37" s="47"/>
      <c r="U37" s="41"/>
      <c r="V37" s="41"/>
      <c r="W37" s="41"/>
      <c r="X37" s="41"/>
      <c r="Y37" s="47"/>
      <c r="Z37" s="47"/>
      <c r="AA37" s="41"/>
      <c r="AB37" s="41"/>
      <c r="AC37" s="41"/>
      <c r="AD37" s="41"/>
      <c r="AE37" s="43">
        <f t="shared" si="10"/>
        <v>0</v>
      </c>
      <c r="AF37" s="43">
        <f t="shared" si="11"/>
        <v>0</v>
      </c>
      <c r="AG37" s="50" t="e">
        <f t="shared" si="12"/>
        <v>#DIV/0!</v>
      </c>
      <c r="AH37" s="51" t="e">
        <f t="shared" si="12"/>
        <v>#DIV/0!</v>
      </c>
      <c r="AI37" s="52">
        <f t="shared" si="6"/>
        <v>0</v>
      </c>
      <c r="AJ37" s="31">
        <f t="shared" si="7"/>
        <v>0</v>
      </c>
      <c r="AK37" s="32"/>
      <c r="AL37" s="32"/>
      <c r="AM37" s="33">
        <f t="shared" si="5"/>
        <v>0</v>
      </c>
      <c r="AO37" s="35" t="e">
        <f t="shared" si="13"/>
        <v>#DIV/0!</v>
      </c>
      <c r="AP37" s="36" t="e">
        <f t="shared" si="14"/>
        <v>#DIV/0!</v>
      </c>
      <c r="BK37" s="37"/>
      <c r="BL37" s="37"/>
      <c r="BN37" s="37"/>
      <c r="BO37" s="37"/>
    </row>
    <row r="38" spans="1:67" s="34" customFormat="1" ht="16.5" thickBot="1">
      <c r="A38" s="53"/>
      <c r="B38" s="54"/>
      <c r="C38" s="55"/>
      <c r="D38" s="55"/>
      <c r="E38" s="56"/>
      <c r="F38" s="56"/>
      <c r="G38" s="57"/>
      <c r="H38" s="56"/>
      <c r="I38" s="58" t="e">
        <f t="shared" si="8"/>
        <v>#DIV/0!</v>
      </c>
      <c r="J38" s="59" t="e">
        <f t="shared" si="8"/>
        <v>#DIV/0!</v>
      </c>
      <c r="K38" s="60"/>
      <c r="L38" s="60"/>
      <c r="M38" s="56"/>
      <c r="N38" s="56"/>
      <c r="O38" s="57"/>
      <c r="P38" s="56"/>
      <c r="Q38" s="58" t="e">
        <f t="shared" si="9"/>
        <v>#DIV/0!</v>
      </c>
      <c r="R38" s="61" t="e">
        <f t="shared" si="9"/>
        <v>#DIV/0!</v>
      </c>
      <c r="S38" s="62"/>
      <c r="T38" s="62"/>
      <c r="U38" s="56"/>
      <c r="V38" s="56"/>
      <c r="W38" s="56"/>
      <c r="X38" s="56"/>
      <c r="Y38" s="62"/>
      <c r="Z38" s="62"/>
      <c r="AA38" s="56"/>
      <c r="AB38" s="56"/>
      <c r="AC38" s="56"/>
      <c r="AD38" s="56"/>
      <c r="AE38" s="58">
        <f t="shared" si="10"/>
        <v>0</v>
      </c>
      <c r="AF38" s="58">
        <f t="shared" si="11"/>
        <v>0</v>
      </c>
      <c r="AG38" s="63" t="e">
        <f t="shared" si="12"/>
        <v>#DIV/0!</v>
      </c>
      <c r="AH38" s="64" t="e">
        <f t="shared" si="12"/>
        <v>#DIV/0!</v>
      </c>
      <c r="AI38" s="65">
        <f t="shared" si="6"/>
        <v>0</v>
      </c>
      <c r="AJ38" s="66">
        <f t="shared" si="7"/>
        <v>0</v>
      </c>
      <c r="AK38" s="67"/>
      <c r="AL38" s="67"/>
      <c r="AM38" s="68">
        <f t="shared" si="5"/>
        <v>0</v>
      </c>
      <c r="AO38" s="69" t="e">
        <f t="shared" si="13"/>
        <v>#DIV/0!</v>
      </c>
      <c r="AP38" s="70" t="e">
        <f t="shared" si="14"/>
        <v>#DIV/0!</v>
      </c>
      <c r="BK38" s="37"/>
      <c r="BL38" s="37"/>
      <c r="BN38" s="37"/>
      <c r="BO38" s="37"/>
    </row>
    <row r="39" spans="1:67" s="82" customFormat="1" ht="15.75" thickBot="1">
      <c r="A39" s="71"/>
      <c r="B39" s="72" t="s">
        <v>33</v>
      </c>
      <c r="C39" s="73">
        <f aca="true" t="shared" si="15" ref="C39:H39">SUM(C14:C38)</f>
        <v>0</v>
      </c>
      <c r="D39" s="73">
        <f t="shared" si="15"/>
        <v>0</v>
      </c>
      <c r="E39" s="73">
        <f t="shared" si="15"/>
        <v>0</v>
      </c>
      <c r="F39" s="73">
        <f t="shared" si="15"/>
        <v>0</v>
      </c>
      <c r="G39" s="73">
        <f t="shared" si="15"/>
        <v>0</v>
      </c>
      <c r="H39" s="73">
        <f t="shared" si="15"/>
        <v>0</v>
      </c>
      <c r="I39" s="74" t="e">
        <f>+C39/G39</f>
        <v>#DIV/0!</v>
      </c>
      <c r="J39" s="75" t="e">
        <f>+D39/H39</f>
        <v>#DIV/0!</v>
      </c>
      <c r="K39" s="73">
        <f aca="true" t="shared" si="16" ref="K39:P39">SUM(K14:K38)</f>
        <v>0</v>
      </c>
      <c r="L39" s="73">
        <f t="shared" si="16"/>
        <v>0</v>
      </c>
      <c r="M39" s="73">
        <f t="shared" si="16"/>
        <v>0</v>
      </c>
      <c r="N39" s="73">
        <f t="shared" si="16"/>
        <v>0</v>
      </c>
      <c r="O39" s="73">
        <f t="shared" si="16"/>
        <v>0</v>
      </c>
      <c r="P39" s="73">
        <f t="shared" si="16"/>
        <v>0</v>
      </c>
      <c r="Q39" s="74" t="e">
        <f>+K39/O39</f>
        <v>#DIV/0!</v>
      </c>
      <c r="R39" s="76" t="e">
        <f>+L39/P39</f>
        <v>#DIV/0!</v>
      </c>
      <c r="S39" s="77">
        <f>SUM(S14:S38)</f>
        <v>0</v>
      </c>
      <c r="T39" s="77">
        <f>SUM(T14:T38)</f>
        <v>0</v>
      </c>
      <c r="U39" s="77">
        <f aca="true" t="shared" si="17" ref="U39:AF39">SUM(U14:U38)</f>
        <v>0</v>
      </c>
      <c r="V39" s="77">
        <f t="shared" si="17"/>
        <v>0</v>
      </c>
      <c r="W39" s="77">
        <f t="shared" si="17"/>
        <v>0</v>
      </c>
      <c r="X39" s="77">
        <f t="shared" si="17"/>
        <v>0</v>
      </c>
      <c r="Y39" s="77">
        <f t="shared" si="17"/>
        <v>0</v>
      </c>
      <c r="Z39" s="77">
        <f t="shared" si="17"/>
        <v>0</v>
      </c>
      <c r="AA39" s="77">
        <f t="shared" si="17"/>
        <v>0</v>
      </c>
      <c r="AB39" s="77">
        <f t="shared" si="17"/>
        <v>0</v>
      </c>
      <c r="AC39" s="77">
        <f t="shared" si="17"/>
        <v>0</v>
      </c>
      <c r="AD39" s="77">
        <f t="shared" si="17"/>
        <v>0</v>
      </c>
      <c r="AE39" s="77">
        <f t="shared" si="17"/>
        <v>0</v>
      </c>
      <c r="AF39" s="77">
        <f t="shared" si="17"/>
        <v>0</v>
      </c>
      <c r="AG39" s="78" t="e">
        <f>(+S39+Y39)/AE39</f>
        <v>#DIV/0!</v>
      </c>
      <c r="AH39" s="79" t="e">
        <f>(+T39+Z39)/AF39</f>
        <v>#DIV/0!</v>
      </c>
      <c r="AI39" s="80">
        <f>SUM(AI14:AI38)</f>
        <v>0</v>
      </c>
      <c r="AJ39" s="77">
        <f>SUM(AJ14:AJ38)</f>
        <v>0</v>
      </c>
      <c r="AK39" s="81">
        <f>SUM(AK14:AK38)</f>
        <v>0</v>
      </c>
      <c r="AL39" s="81">
        <f>SUM(AL14:AL38)</f>
        <v>0</v>
      </c>
      <c r="AM39" s="75">
        <f>SUM(AM14:AM38)</f>
        <v>0</v>
      </c>
      <c r="AO39" s="83" t="e">
        <f t="shared" si="13"/>
        <v>#DIV/0!</v>
      </c>
      <c r="AP39" s="84" t="e">
        <f t="shared" si="14"/>
        <v>#DIV/0!</v>
      </c>
      <c r="BJ39" s="85"/>
      <c r="BK39" s="85"/>
      <c r="BL39" s="85"/>
      <c r="BN39" s="85"/>
      <c r="BO39" s="85"/>
    </row>
    <row r="40" spans="1:67" s="34" customFormat="1" ht="12.75">
      <c r="A40" s="86"/>
      <c r="B40" s="87"/>
      <c r="D40" s="88"/>
      <c r="E40" s="88"/>
      <c r="F40" s="88"/>
      <c r="G40" s="88"/>
      <c r="L40" s="88"/>
      <c r="M40" s="88"/>
      <c r="N40" s="88"/>
      <c r="O40" s="88"/>
      <c r="T40" s="88"/>
      <c r="U40" s="88"/>
      <c r="V40" s="88"/>
      <c r="W40" s="88"/>
      <c r="X40" s="88"/>
      <c r="Z40" s="88"/>
      <c r="AA40" s="88"/>
      <c r="AB40" s="88"/>
      <c r="AC40" s="88"/>
      <c r="AD40" s="88"/>
      <c r="AE40" s="88"/>
      <c r="AL40" s="86"/>
      <c r="AM40" s="86"/>
      <c r="AN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37"/>
      <c r="BK40" s="37"/>
      <c r="BL40" s="37"/>
      <c r="BN40" s="37"/>
      <c r="BO40" s="37"/>
    </row>
    <row r="41" spans="1:67" s="34" customFormat="1" ht="12.75">
      <c r="A41" s="82" t="s">
        <v>34</v>
      </c>
      <c r="B41" s="87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L41" s="86"/>
      <c r="AM41" s="86"/>
      <c r="AN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K41" s="37"/>
      <c r="BL41" s="37"/>
      <c r="BN41" s="37"/>
      <c r="BO41" s="37"/>
    </row>
    <row r="42" spans="1:67" s="34" customFormat="1" ht="12.75">
      <c r="A42" s="82" t="s">
        <v>35</v>
      </c>
      <c r="B42" s="87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L42" s="86"/>
      <c r="AM42" s="86"/>
      <c r="AN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K42" s="37"/>
      <c r="BL42" s="37"/>
      <c r="BN42" s="37"/>
      <c r="BO42" s="37"/>
    </row>
    <row r="43" spans="1:67" s="34" customFormat="1" ht="12.75" customHeight="1">
      <c r="A43" s="89" t="s">
        <v>36</v>
      </c>
      <c r="B43" s="90"/>
      <c r="C43" s="91"/>
      <c r="P43" s="9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500"/>
      <c r="BA43" s="500"/>
      <c r="BB43" s="93"/>
      <c r="BC43" s="86"/>
      <c r="BD43" s="86"/>
      <c r="BE43" s="93"/>
      <c r="BF43" s="93"/>
      <c r="BG43" s="86"/>
      <c r="BH43" s="86"/>
      <c r="BI43" s="86"/>
      <c r="BK43" s="37"/>
      <c r="BL43" s="37"/>
      <c r="BN43" s="37"/>
      <c r="BO43" s="37"/>
    </row>
    <row r="44" spans="1:67" s="34" customFormat="1" ht="12.75" customHeight="1">
      <c r="A44" s="94" t="s">
        <v>37</v>
      </c>
      <c r="B44" s="90"/>
      <c r="C44" s="91"/>
      <c r="P44" s="9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500"/>
      <c r="BA44" s="500"/>
      <c r="BB44" s="93"/>
      <c r="BC44" s="86"/>
      <c r="BD44" s="86"/>
      <c r="BE44" s="93"/>
      <c r="BF44" s="93"/>
      <c r="BG44" s="86"/>
      <c r="BH44" s="86"/>
      <c r="BI44" s="86"/>
      <c r="BK44" s="37"/>
      <c r="BL44" s="37"/>
      <c r="BN44" s="37"/>
      <c r="BO44" s="37"/>
    </row>
    <row r="45" spans="1:67" s="34" customFormat="1" ht="12.75" customHeight="1">
      <c r="A45" s="94" t="s">
        <v>38</v>
      </c>
      <c r="B45" s="90"/>
      <c r="C45" s="91"/>
      <c r="P45" s="9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500"/>
      <c r="BA45" s="500"/>
      <c r="BB45" s="93"/>
      <c r="BC45" s="86"/>
      <c r="BD45" s="86"/>
      <c r="BE45" s="93"/>
      <c r="BF45" s="93"/>
      <c r="BG45" s="86"/>
      <c r="BH45" s="86"/>
      <c r="BI45" s="86"/>
      <c r="BK45" s="37"/>
      <c r="BL45" s="37"/>
      <c r="BN45" s="37"/>
      <c r="BO45" s="37"/>
    </row>
    <row r="46" spans="1:67" s="34" customFormat="1" ht="12.75" customHeight="1">
      <c r="A46" s="94" t="s">
        <v>39</v>
      </c>
      <c r="B46" s="90"/>
      <c r="C46" s="91"/>
      <c r="P46" s="92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500"/>
      <c r="BA46" s="500"/>
      <c r="BB46" s="93"/>
      <c r="BC46" s="86"/>
      <c r="BD46" s="86"/>
      <c r="BE46" s="93"/>
      <c r="BF46" s="93"/>
      <c r="BG46" s="86"/>
      <c r="BH46" s="86"/>
      <c r="BI46" s="86"/>
      <c r="BK46" s="37"/>
      <c r="BL46" s="37"/>
      <c r="BN46" s="37"/>
      <c r="BO46" s="37"/>
    </row>
    <row r="47" spans="1:67" s="34" customFormat="1" ht="49.5" customHeight="1">
      <c r="A47" s="86"/>
      <c r="B47" s="90"/>
      <c r="C47" s="91"/>
      <c r="G47" s="82" t="s">
        <v>40</v>
      </c>
      <c r="H47" s="82"/>
      <c r="I47" s="82"/>
      <c r="J47" s="82"/>
      <c r="K47" s="82"/>
      <c r="L47" s="82"/>
      <c r="M47" s="82"/>
      <c r="N47" s="82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2" t="s">
        <v>40</v>
      </c>
      <c r="AA47" s="82"/>
      <c r="AB47" s="82"/>
      <c r="AC47" s="82"/>
      <c r="AD47" s="82"/>
      <c r="AE47" s="82"/>
      <c r="AF47" s="82"/>
      <c r="AG47" s="82"/>
      <c r="AI47" s="86"/>
      <c r="AJ47" s="86"/>
      <c r="AK47" s="95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500"/>
      <c r="BA47" s="500"/>
      <c r="BB47" s="93"/>
      <c r="BC47" s="86"/>
      <c r="BD47" s="86"/>
      <c r="BE47" s="93"/>
      <c r="BF47" s="93"/>
      <c r="BG47" s="86"/>
      <c r="BH47" s="86"/>
      <c r="BI47" s="86"/>
      <c r="BK47" s="37"/>
      <c r="BL47" s="37"/>
      <c r="BN47" s="37"/>
      <c r="BO47" s="37"/>
    </row>
    <row r="48" spans="1:67" s="99" customFormat="1" ht="15.75">
      <c r="A48" s="96"/>
      <c r="B48" s="97"/>
      <c r="C48" s="98"/>
      <c r="H48" s="99" t="s">
        <v>41</v>
      </c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9" t="s">
        <v>42</v>
      </c>
      <c r="AB48" s="96"/>
      <c r="AC48" s="96"/>
      <c r="AD48" s="96"/>
      <c r="AE48" s="96"/>
      <c r="AF48" s="96"/>
      <c r="AG48" s="96"/>
      <c r="AH48" s="96"/>
      <c r="AI48" s="96"/>
      <c r="AJ48" s="96"/>
      <c r="AK48" s="100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101"/>
      <c r="BA48" s="101"/>
      <c r="BB48" s="101"/>
      <c r="BC48" s="96"/>
      <c r="BD48" s="96"/>
      <c r="BE48" s="102"/>
      <c r="BF48" s="102"/>
      <c r="BG48" s="96"/>
      <c r="BH48" s="96"/>
      <c r="BI48" s="96"/>
      <c r="BK48" s="103"/>
      <c r="BL48" s="103"/>
      <c r="BN48" s="103"/>
      <c r="BO48" s="103"/>
    </row>
    <row r="49" spans="1:67" s="34" customFormat="1" ht="12.75">
      <c r="A49" s="86"/>
      <c r="B49" s="82"/>
      <c r="C49" s="104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105"/>
      <c r="BF49" s="105"/>
      <c r="BG49" s="86"/>
      <c r="BH49" s="86"/>
      <c r="BI49" s="86"/>
      <c r="BK49" s="37"/>
      <c r="BL49" s="37"/>
      <c r="BN49" s="37"/>
      <c r="BO49" s="37"/>
    </row>
    <row r="50" spans="1:67" s="34" customFormat="1" ht="12.75">
      <c r="A50" s="106"/>
      <c r="B50" s="82"/>
      <c r="C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109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105"/>
      <c r="BF50" s="105"/>
      <c r="BG50" s="86"/>
      <c r="BH50" s="86"/>
      <c r="BI50" s="86"/>
      <c r="BK50" s="37"/>
      <c r="BL50" s="37"/>
      <c r="BN50" s="37"/>
      <c r="BO50" s="37"/>
    </row>
    <row r="51" spans="1:67" s="34" customFormat="1" ht="12.75">
      <c r="A51" s="106"/>
      <c r="B51" s="82"/>
      <c r="C51" s="104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105"/>
      <c r="BF51" s="105"/>
      <c r="BG51" s="86"/>
      <c r="BH51" s="86"/>
      <c r="BI51" s="86"/>
      <c r="BK51" s="37"/>
      <c r="BL51" s="37"/>
      <c r="BN51" s="37"/>
      <c r="BO51" s="37"/>
    </row>
    <row r="52" spans="1:67" s="34" customFormat="1" ht="12.75">
      <c r="A52" s="106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105"/>
      <c r="BD52" s="105"/>
      <c r="BE52" s="105"/>
      <c r="BF52" s="105"/>
      <c r="BG52" s="86"/>
      <c r="BH52" s="86"/>
      <c r="BI52" s="86"/>
      <c r="BK52" s="37"/>
      <c r="BL52" s="37"/>
      <c r="BN52" s="37"/>
      <c r="BO52" s="37"/>
    </row>
    <row r="53" spans="1:67" s="34" customFormat="1" ht="12.75" customHeight="1">
      <c r="A53" s="106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86"/>
      <c r="AM53" s="86"/>
      <c r="AN53" s="86"/>
      <c r="AO53" s="86"/>
      <c r="AP53" s="110"/>
      <c r="AQ53" s="110"/>
      <c r="AR53" s="110"/>
      <c r="AS53" s="110"/>
      <c r="AT53" s="110"/>
      <c r="AU53" s="110"/>
      <c r="AV53" s="110"/>
      <c r="AW53" s="110"/>
      <c r="AX53" s="86"/>
      <c r="AY53" s="86"/>
      <c r="AZ53" s="86"/>
      <c r="BA53" s="86"/>
      <c r="BB53" s="86"/>
      <c r="BC53" s="105"/>
      <c r="BD53" s="105"/>
      <c r="BE53" s="105"/>
      <c r="BF53" s="105"/>
      <c r="BG53" s="86"/>
      <c r="BH53" s="86"/>
      <c r="BI53" s="86"/>
      <c r="BK53" s="37"/>
      <c r="BL53" s="37"/>
      <c r="BN53" s="37"/>
      <c r="BO53" s="37"/>
    </row>
    <row r="54" spans="63:67" s="34" customFormat="1" ht="12.75">
      <c r="BK54" s="37"/>
      <c r="BL54" s="37"/>
      <c r="BN54" s="37"/>
      <c r="BO54" s="37"/>
    </row>
    <row r="55" spans="63:67" s="34" customFormat="1" ht="12.75">
      <c r="BK55" s="37"/>
      <c r="BL55" s="37"/>
      <c r="BN55" s="37"/>
      <c r="BO55" s="37"/>
    </row>
    <row r="56" spans="63:67" s="34" customFormat="1" ht="12.75">
      <c r="BK56" s="37"/>
      <c r="BL56" s="37"/>
      <c r="BN56" s="37"/>
      <c r="BO56" s="37"/>
    </row>
    <row r="57" spans="63:67" s="34" customFormat="1" ht="12.75">
      <c r="BK57" s="37"/>
      <c r="BL57" s="37"/>
      <c r="BN57" s="37"/>
      <c r="BO57" s="37"/>
    </row>
    <row r="58" spans="63:67" s="34" customFormat="1" ht="12.75">
      <c r="BK58" s="37"/>
      <c r="BL58" s="37"/>
      <c r="BN58" s="37"/>
      <c r="BO58" s="37"/>
    </row>
    <row r="59" spans="63:67" s="34" customFormat="1" ht="12.75">
      <c r="BK59" s="37"/>
      <c r="BL59" s="37"/>
      <c r="BN59" s="37"/>
      <c r="BO59" s="37"/>
    </row>
    <row r="60" spans="63:67" s="34" customFormat="1" ht="12.75">
      <c r="BK60" s="37"/>
      <c r="BL60" s="37"/>
      <c r="BN60" s="37"/>
      <c r="BO60" s="37"/>
    </row>
    <row r="61" spans="63:67" s="34" customFormat="1" ht="12.75">
      <c r="BK61" s="37"/>
      <c r="BL61" s="37"/>
      <c r="BN61" s="37"/>
      <c r="BO61" s="37"/>
    </row>
    <row r="62" spans="63:67" s="34" customFormat="1" ht="12.75">
      <c r="BK62" s="37"/>
      <c r="BL62" s="37"/>
      <c r="BN62" s="37"/>
      <c r="BO62" s="37"/>
    </row>
    <row r="63" spans="63:67" s="34" customFormat="1" ht="12.75">
      <c r="BK63" s="37"/>
      <c r="BL63" s="37"/>
      <c r="BN63" s="37"/>
      <c r="BO63" s="37"/>
    </row>
    <row r="64" spans="63:67" s="34" customFormat="1" ht="12.75">
      <c r="BK64" s="37"/>
      <c r="BL64" s="37"/>
      <c r="BN64" s="37"/>
      <c r="BO64" s="37"/>
    </row>
    <row r="65" spans="63:67" s="34" customFormat="1" ht="12.75">
      <c r="BK65" s="37"/>
      <c r="BL65" s="37"/>
      <c r="BN65" s="37"/>
      <c r="BO65" s="37"/>
    </row>
    <row r="66" spans="63:67" s="34" customFormat="1" ht="12.75">
      <c r="BK66" s="37"/>
      <c r="BL66" s="37"/>
      <c r="BN66" s="37"/>
      <c r="BO66" s="37"/>
    </row>
    <row r="67" spans="63:67" s="34" customFormat="1" ht="12.75">
      <c r="BK67" s="37"/>
      <c r="BL67" s="37"/>
      <c r="BN67" s="37"/>
      <c r="BO67" s="37"/>
    </row>
    <row r="68" spans="63:67" s="34" customFormat="1" ht="12.75">
      <c r="BK68" s="37"/>
      <c r="BL68" s="37"/>
      <c r="BN68" s="37"/>
      <c r="BO68" s="37"/>
    </row>
    <row r="69" spans="63:67" s="34" customFormat="1" ht="12.75">
      <c r="BK69" s="37"/>
      <c r="BL69" s="37"/>
      <c r="BN69" s="37"/>
      <c r="BO69" s="37"/>
    </row>
    <row r="70" spans="63:67" s="34" customFormat="1" ht="12.75">
      <c r="BK70" s="37"/>
      <c r="BL70" s="37"/>
      <c r="BN70" s="37"/>
      <c r="BO70" s="37"/>
    </row>
    <row r="71" spans="63:67" s="34" customFormat="1" ht="12.75">
      <c r="BK71" s="37"/>
      <c r="BL71" s="37"/>
      <c r="BN71" s="37"/>
      <c r="BO71" s="37"/>
    </row>
    <row r="72" spans="63:67" s="34" customFormat="1" ht="12.75">
      <c r="BK72" s="37"/>
      <c r="BL72" s="37"/>
      <c r="BN72" s="37"/>
      <c r="BO72" s="37"/>
    </row>
    <row r="73" spans="63:67" s="34" customFormat="1" ht="12.75">
      <c r="BK73" s="37"/>
      <c r="BL73" s="37"/>
      <c r="BN73" s="37"/>
      <c r="BO73" s="37"/>
    </row>
    <row r="74" spans="63:67" s="34" customFormat="1" ht="12.75">
      <c r="BK74" s="37"/>
      <c r="BL74" s="37"/>
      <c r="BN74" s="37"/>
      <c r="BO74" s="37"/>
    </row>
    <row r="75" spans="63:67" s="34" customFormat="1" ht="12.75">
      <c r="BK75" s="37"/>
      <c r="BL75" s="37"/>
      <c r="BN75" s="37"/>
      <c r="BO75" s="37"/>
    </row>
    <row r="76" spans="63:67" s="34" customFormat="1" ht="12.75">
      <c r="BK76" s="37"/>
      <c r="BL76" s="37"/>
      <c r="BN76" s="37"/>
      <c r="BO76" s="37"/>
    </row>
    <row r="77" spans="63:67" s="34" customFormat="1" ht="12.75">
      <c r="BK77" s="37"/>
      <c r="BL77" s="37"/>
      <c r="BN77" s="37"/>
      <c r="BO77" s="37"/>
    </row>
    <row r="78" spans="63:67" s="34" customFormat="1" ht="12.75">
      <c r="BK78" s="37"/>
      <c r="BL78" s="37"/>
      <c r="BN78" s="37"/>
      <c r="BO78" s="37"/>
    </row>
    <row r="79" spans="63:67" s="34" customFormat="1" ht="12.75">
      <c r="BK79" s="37"/>
      <c r="BL79" s="37"/>
      <c r="BN79" s="37"/>
      <c r="BO79" s="37"/>
    </row>
    <row r="80" spans="63:67" s="34" customFormat="1" ht="12.75">
      <c r="BK80" s="37"/>
      <c r="BL80" s="37"/>
      <c r="BN80" s="37"/>
      <c r="BO80" s="37"/>
    </row>
    <row r="81" spans="63:67" s="34" customFormat="1" ht="12.75">
      <c r="BK81" s="37"/>
      <c r="BL81" s="37"/>
      <c r="BN81" s="37"/>
      <c r="BO81" s="37"/>
    </row>
    <row r="82" spans="63:67" s="34" customFormat="1" ht="12.75">
      <c r="BK82" s="37"/>
      <c r="BL82" s="37"/>
      <c r="BN82" s="37"/>
      <c r="BO82" s="37"/>
    </row>
    <row r="83" spans="63:67" s="34" customFormat="1" ht="12.75">
      <c r="BK83" s="37"/>
      <c r="BL83" s="37"/>
      <c r="BN83" s="37"/>
      <c r="BO83" s="37"/>
    </row>
    <row r="84" spans="63:67" s="34" customFormat="1" ht="12.75">
      <c r="BK84" s="37"/>
      <c r="BL84" s="37"/>
      <c r="BN84" s="37"/>
      <c r="BO84" s="37"/>
    </row>
    <row r="85" spans="63:67" s="34" customFormat="1" ht="12.75">
      <c r="BK85" s="37"/>
      <c r="BL85" s="37"/>
      <c r="BN85" s="37"/>
      <c r="BO85" s="37"/>
    </row>
    <row r="86" spans="63:67" s="34" customFormat="1" ht="12.75">
      <c r="BK86" s="37"/>
      <c r="BL86" s="37"/>
      <c r="BN86" s="37"/>
      <c r="BO86" s="37"/>
    </row>
    <row r="87" spans="63:67" s="34" customFormat="1" ht="12.75">
      <c r="BK87" s="37"/>
      <c r="BL87" s="37"/>
      <c r="BN87" s="37"/>
      <c r="BO87" s="37"/>
    </row>
    <row r="88" spans="63:67" s="34" customFormat="1" ht="12.75">
      <c r="BK88" s="37"/>
      <c r="BL88" s="37"/>
      <c r="BN88" s="37"/>
      <c r="BO88" s="37"/>
    </row>
    <row r="89" spans="63:67" s="34" customFormat="1" ht="12.75">
      <c r="BK89" s="37"/>
      <c r="BL89" s="37"/>
      <c r="BN89" s="37"/>
      <c r="BO89" s="37"/>
    </row>
    <row r="90" spans="63:67" s="34" customFormat="1" ht="12.75">
      <c r="BK90" s="37"/>
      <c r="BL90" s="37"/>
      <c r="BN90" s="37"/>
      <c r="BO90" s="37"/>
    </row>
    <row r="91" spans="63:67" s="34" customFormat="1" ht="12.75">
      <c r="BK91" s="37"/>
      <c r="BL91" s="37"/>
      <c r="BN91" s="37"/>
      <c r="BO91" s="37"/>
    </row>
    <row r="92" spans="63:67" s="34" customFormat="1" ht="12.75">
      <c r="BK92" s="37"/>
      <c r="BL92" s="37"/>
      <c r="BN92" s="37"/>
      <c r="BO92" s="37"/>
    </row>
    <row r="93" spans="63:67" s="34" customFormat="1" ht="12.75">
      <c r="BK93" s="37"/>
      <c r="BL93" s="37"/>
      <c r="BN93" s="37"/>
      <c r="BO93" s="37"/>
    </row>
    <row r="94" spans="63:67" s="34" customFormat="1" ht="12.75">
      <c r="BK94" s="37"/>
      <c r="BL94" s="37"/>
      <c r="BN94" s="37"/>
      <c r="BO94" s="37"/>
    </row>
    <row r="95" spans="63:67" s="34" customFormat="1" ht="12.75">
      <c r="BK95" s="37"/>
      <c r="BL95" s="37"/>
      <c r="BN95" s="37"/>
      <c r="BO95" s="37"/>
    </row>
    <row r="96" spans="63:67" s="34" customFormat="1" ht="12.75">
      <c r="BK96" s="37"/>
      <c r="BL96" s="37"/>
      <c r="BN96" s="37"/>
      <c r="BO96" s="37"/>
    </row>
    <row r="97" spans="63:67" s="34" customFormat="1" ht="12.75">
      <c r="BK97" s="37"/>
      <c r="BL97" s="37"/>
      <c r="BN97" s="37"/>
      <c r="BO97" s="37"/>
    </row>
    <row r="98" spans="63:67" s="34" customFormat="1" ht="12.75">
      <c r="BK98" s="37"/>
      <c r="BL98" s="37"/>
      <c r="BN98" s="37"/>
      <c r="BO98" s="37"/>
    </row>
    <row r="99" spans="63:67" s="34" customFormat="1" ht="12.75">
      <c r="BK99" s="37"/>
      <c r="BL99" s="37"/>
      <c r="BN99" s="37"/>
      <c r="BO99" s="37"/>
    </row>
    <row r="100" spans="63:67" s="34" customFormat="1" ht="12.75">
      <c r="BK100" s="37"/>
      <c r="BL100" s="37"/>
      <c r="BN100" s="37"/>
      <c r="BO100" s="37"/>
    </row>
    <row r="101" spans="63:67" s="34" customFormat="1" ht="12.75">
      <c r="BK101" s="37"/>
      <c r="BL101" s="37"/>
      <c r="BN101" s="37"/>
      <c r="BO101" s="37"/>
    </row>
    <row r="102" spans="63:67" s="34" customFormat="1" ht="12.75">
      <c r="BK102" s="37"/>
      <c r="BL102" s="37"/>
      <c r="BN102" s="37"/>
      <c r="BO102" s="37"/>
    </row>
    <row r="103" spans="63:67" s="34" customFormat="1" ht="12.75">
      <c r="BK103" s="37"/>
      <c r="BL103" s="37"/>
      <c r="BN103" s="37"/>
      <c r="BO103" s="37"/>
    </row>
    <row r="104" spans="63:67" s="34" customFormat="1" ht="12.75">
      <c r="BK104" s="37"/>
      <c r="BL104" s="37"/>
      <c r="BN104" s="37"/>
      <c r="BO104" s="37"/>
    </row>
    <row r="105" spans="63:67" s="34" customFormat="1" ht="12.75">
      <c r="BK105" s="37"/>
      <c r="BL105" s="37"/>
      <c r="BN105" s="37"/>
      <c r="BO105" s="37"/>
    </row>
    <row r="106" spans="63:67" s="34" customFormat="1" ht="12.75">
      <c r="BK106" s="37"/>
      <c r="BL106" s="37"/>
      <c r="BN106" s="37"/>
      <c r="BO106" s="37"/>
    </row>
    <row r="107" spans="63:67" s="34" customFormat="1" ht="12.75">
      <c r="BK107" s="37"/>
      <c r="BL107" s="37"/>
      <c r="BN107" s="37"/>
      <c r="BO107" s="37"/>
    </row>
    <row r="108" spans="63:67" s="34" customFormat="1" ht="12.75">
      <c r="BK108" s="37"/>
      <c r="BL108" s="37"/>
      <c r="BN108" s="37"/>
      <c r="BO108" s="37"/>
    </row>
    <row r="109" spans="63:67" s="34" customFormat="1" ht="12.75">
      <c r="BK109" s="37"/>
      <c r="BL109" s="37"/>
      <c r="BN109" s="37"/>
      <c r="BO109" s="37"/>
    </row>
    <row r="110" spans="63:67" s="34" customFormat="1" ht="12.75">
      <c r="BK110" s="37"/>
      <c r="BL110" s="37"/>
      <c r="BN110" s="37"/>
      <c r="BO110" s="37"/>
    </row>
    <row r="111" spans="63:67" s="34" customFormat="1" ht="12.75">
      <c r="BK111" s="37"/>
      <c r="BL111" s="37"/>
      <c r="BN111" s="37"/>
      <c r="BO111" s="37"/>
    </row>
    <row r="112" spans="63:67" s="34" customFormat="1" ht="12.75">
      <c r="BK112" s="37"/>
      <c r="BL112" s="37"/>
      <c r="BN112" s="37"/>
      <c r="BO112" s="37"/>
    </row>
    <row r="113" spans="63:67" s="34" customFormat="1" ht="12.75">
      <c r="BK113" s="37"/>
      <c r="BL113" s="37"/>
      <c r="BN113" s="37"/>
      <c r="BO113" s="37"/>
    </row>
    <row r="114" spans="63:67" s="34" customFormat="1" ht="12.75">
      <c r="BK114" s="37"/>
      <c r="BL114" s="37"/>
      <c r="BN114" s="37"/>
      <c r="BO114" s="37"/>
    </row>
    <row r="115" spans="63:67" s="34" customFormat="1" ht="12.75">
      <c r="BK115" s="37"/>
      <c r="BL115" s="37"/>
      <c r="BN115" s="37"/>
      <c r="BO115" s="37"/>
    </row>
    <row r="116" spans="63:67" s="34" customFormat="1" ht="12.75">
      <c r="BK116" s="37"/>
      <c r="BL116" s="37"/>
      <c r="BN116" s="37"/>
      <c r="BO116" s="37"/>
    </row>
    <row r="117" spans="63:67" s="34" customFormat="1" ht="12.75">
      <c r="BK117" s="37"/>
      <c r="BL117" s="37"/>
      <c r="BN117" s="37"/>
      <c r="BO117" s="37"/>
    </row>
    <row r="118" spans="63:67" s="34" customFormat="1" ht="12.75">
      <c r="BK118" s="37"/>
      <c r="BL118" s="37"/>
      <c r="BN118" s="37"/>
      <c r="BO118" s="37"/>
    </row>
    <row r="119" spans="63:67" s="34" customFormat="1" ht="12.75">
      <c r="BK119" s="37"/>
      <c r="BL119" s="37"/>
      <c r="BN119" s="37"/>
      <c r="BO119" s="37"/>
    </row>
    <row r="120" spans="63:67" s="34" customFormat="1" ht="12.75">
      <c r="BK120" s="37"/>
      <c r="BL120" s="37"/>
      <c r="BN120" s="37"/>
      <c r="BO120" s="37"/>
    </row>
    <row r="121" spans="63:67" s="34" customFormat="1" ht="12.75">
      <c r="BK121" s="37"/>
      <c r="BL121" s="37"/>
      <c r="BN121" s="37"/>
      <c r="BO121" s="37"/>
    </row>
    <row r="122" spans="63:67" s="34" customFormat="1" ht="12.75">
      <c r="BK122" s="37"/>
      <c r="BL122" s="37"/>
      <c r="BN122" s="37"/>
      <c r="BO122" s="37"/>
    </row>
    <row r="123" spans="63:67" s="34" customFormat="1" ht="12.75">
      <c r="BK123" s="37"/>
      <c r="BL123" s="37"/>
      <c r="BN123" s="37"/>
      <c r="BO123" s="37"/>
    </row>
    <row r="124" spans="63:67" s="34" customFormat="1" ht="12.75">
      <c r="BK124" s="37"/>
      <c r="BL124" s="37"/>
      <c r="BN124" s="37"/>
      <c r="BO124" s="37"/>
    </row>
    <row r="125" spans="63:67" s="34" customFormat="1" ht="12.75">
      <c r="BK125" s="37"/>
      <c r="BL125" s="37"/>
      <c r="BN125" s="37"/>
      <c r="BO125" s="37"/>
    </row>
    <row r="126" spans="63:67" s="34" customFormat="1" ht="12.75">
      <c r="BK126" s="37"/>
      <c r="BL126" s="37"/>
      <c r="BN126" s="37"/>
      <c r="BO126" s="37"/>
    </row>
    <row r="127" spans="63:67" s="34" customFormat="1" ht="12.75">
      <c r="BK127" s="37"/>
      <c r="BL127" s="37"/>
      <c r="BN127" s="37"/>
      <c r="BO127" s="37"/>
    </row>
    <row r="128" spans="63:67" s="34" customFormat="1" ht="12.75">
      <c r="BK128" s="37"/>
      <c r="BL128" s="37"/>
      <c r="BN128" s="37"/>
      <c r="BO128" s="37"/>
    </row>
    <row r="129" spans="63:67" s="34" customFormat="1" ht="12.75">
      <c r="BK129" s="37"/>
      <c r="BL129" s="37"/>
      <c r="BN129" s="37"/>
      <c r="BO129" s="37"/>
    </row>
    <row r="130" spans="63:67" s="34" customFormat="1" ht="12.75">
      <c r="BK130" s="37"/>
      <c r="BL130" s="37"/>
      <c r="BN130" s="37"/>
      <c r="BO130" s="37"/>
    </row>
    <row r="131" spans="63:67" s="34" customFormat="1" ht="12.75">
      <c r="BK131" s="37"/>
      <c r="BL131" s="37"/>
      <c r="BN131" s="37"/>
      <c r="BO131" s="37"/>
    </row>
    <row r="132" spans="63:67" s="34" customFormat="1" ht="12.75">
      <c r="BK132" s="37"/>
      <c r="BL132" s="37"/>
      <c r="BN132" s="37"/>
      <c r="BO132" s="37"/>
    </row>
    <row r="133" spans="63:67" s="34" customFormat="1" ht="12.75">
      <c r="BK133" s="37"/>
      <c r="BL133" s="37"/>
      <c r="BN133" s="37"/>
      <c r="BO133" s="37"/>
    </row>
    <row r="134" spans="63:67" s="34" customFormat="1" ht="12.75">
      <c r="BK134" s="37"/>
      <c r="BL134" s="37"/>
      <c r="BN134" s="37"/>
      <c r="BO134" s="37"/>
    </row>
    <row r="135" spans="63:67" s="34" customFormat="1" ht="12.75">
      <c r="BK135" s="37"/>
      <c r="BL135" s="37"/>
      <c r="BN135" s="37"/>
      <c r="BO135" s="37"/>
    </row>
    <row r="136" spans="63:67" s="34" customFormat="1" ht="12.75">
      <c r="BK136" s="37"/>
      <c r="BL136" s="37"/>
      <c r="BN136" s="37"/>
      <c r="BO136" s="37"/>
    </row>
    <row r="137" spans="63:67" s="34" customFormat="1" ht="12.75">
      <c r="BK137" s="37"/>
      <c r="BL137" s="37"/>
      <c r="BN137" s="37"/>
      <c r="BO137" s="37"/>
    </row>
    <row r="138" spans="63:67" s="34" customFormat="1" ht="12.75">
      <c r="BK138" s="37"/>
      <c r="BL138" s="37"/>
      <c r="BN138" s="37"/>
      <c r="BO138" s="37"/>
    </row>
    <row r="139" spans="63:67" s="34" customFormat="1" ht="12.75">
      <c r="BK139" s="37"/>
      <c r="BL139" s="37"/>
      <c r="BN139" s="37"/>
      <c r="BO139" s="37"/>
    </row>
    <row r="140" spans="63:67" s="34" customFormat="1" ht="12.75">
      <c r="BK140" s="37"/>
      <c r="BL140" s="37"/>
      <c r="BN140" s="37"/>
      <c r="BO140" s="37"/>
    </row>
    <row r="141" spans="63:67" s="34" customFormat="1" ht="12.75">
      <c r="BK141" s="37"/>
      <c r="BL141" s="37"/>
      <c r="BN141" s="37"/>
      <c r="BO141" s="37"/>
    </row>
    <row r="142" spans="63:67" s="34" customFormat="1" ht="12.75">
      <c r="BK142" s="37"/>
      <c r="BL142" s="37"/>
      <c r="BN142" s="37"/>
      <c r="BO142" s="37"/>
    </row>
    <row r="143" spans="63:67" s="34" customFormat="1" ht="12.75">
      <c r="BK143" s="37"/>
      <c r="BL143" s="37"/>
      <c r="BN143" s="37"/>
      <c r="BO143" s="37"/>
    </row>
    <row r="144" spans="63:67" s="34" customFormat="1" ht="12.75">
      <c r="BK144" s="37"/>
      <c r="BL144" s="37"/>
      <c r="BN144" s="37"/>
      <c r="BO144" s="37"/>
    </row>
    <row r="145" spans="63:67" s="34" customFormat="1" ht="12.75">
      <c r="BK145" s="37"/>
      <c r="BL145" s="37"/>
      <c r="BN145" s="37"/>
      <c r="BO145" s="37"/>
    </row>
    <row r="146" spans="63:67" s="34" customFormat="1" ht="12.75">
      <c r="BK146" s="37"/>
      <c r="BL146" s="37"/>
      <c r="BN146" s="37"/>
      <c r="BO146" s="37"/>
    </row>
    <row r="147" spans="63:67" s="34" customFormat="1" ht="12.75">
      <c r="BK147" s="37"/>
      <c r="BL147" s="37"/>
      <c r="BN147" s="37"/>
      <c r="BO147" s="37"/>
    </row>
    <row r="148" spans="63:67" s="34" customFormat="1" ht="12.75">
      <c r="BK148" s="37"/>
      <c r="BL148" s="37"/>
      <c r="BN148" s="37"/>
      <c r="BO148" s="37"/>
    </row>
    <row r="149" spans="63:67" s="34" customFormat="1" ht="12.75">
      <c r="BK149" s="37"/>
      <c r="BL149" s="37"/>
      <c r="BN149" s="37"/>
      <c r="BO149" s="37"/>
    </row>
    <row r="150" spans="63:67" s="34" customFormat="1" ht="12.75">
      <c r="BK150" s="37"/>
      <c r="BL150" s="37"/>
      <c r="BN150" s="37"/>
      <c r="BO150" s="37"/>
    </row>
    <row r="151" spans="63:67" s="34" customFormat="1" ht="12.75">
      <c r="BK151" s="37"/>
      <c r="BL151" s="37"/>
      <c r="BN151" s="37"/>
      <c r="BO151" s="37"/>
    </row>
    <row r="152" spans="63:67" s="34" customFormat="1" ht="12.75">
      <c r="BK152" s="37"/>
      <c r="BL152" s="37"/>
      <c r="BN152" s="37"/>
      <c r="BO152" s="37"/>
    </row>
    <row r="153" spans="63:67" s="34" customFormat="1" ht="12.75">
      <c r="BK153" s="37"/>
      <c r="BL153" s="37"/>
      <c r="BN153" s="37"/>
      <c r="BO153" s="37"/>
    </row>
    <row r="154" spans="63:67" s="34" customFormat="1" ht="12.75">
      <c r="BK154" s="37"/>
      <c r="BL154" s="37"/>
      <c r="BN154" s="37"/>
      <c r="BO154" s="37"/>
    </row>
    <row r="155" spans="63:67" s="34" customFormat="1" ht="12.75">
      <c r="BK155" s="37"/>
      <c r="BL155" s="37"/>
      <c r="BN155" s="37"/>
      <c r="BO155" s="37"/>
    </row>
    <row r="156" spans="63:67" s="34" customFormat="1" ht="12.75">
      <c r="BK156" s="37"/>
      <c r="BL156" s="37"/>
      <c r="BN156" s="37"/>
      <c r="BO156" s="37"/>
    </row>
    <row r="157" spans="63:67" s="34" customFormat="1" ht="12.75">
      <c r="BK157" s="37"/>
      <c r="BL157" s="37"/>
      <c r="BN157" s="37"/>
      <c r="BO157" s="37"/>
    </row>
    <row r="158" spans="63:67" s="34" customFormat="1" ht="12.75">
      <c r="BK158" s="37"/>
      <c r="BL158" s="37"/>
      <c r="BN158" s="37"/>
      <c r="BO158" s="37"/>
    </row>
    <row r="159" spans="63:67" s="34" customFormat="1" ht="12.75">
      <c r="BK159" s="37"/>
      <c r="BL159" s="37"/>
      <c r="BN159" s="37"/>
      <c r="BO159" s="37"/>
    </row>
    <row r="160" spans="63:67" s="34" customFormat="1" ht="12.75">
      <c r="BK160" s="37"/>
      <c r="BL160" s="37"/>
      <c r="BN160" s="37"/>
      <c r="BO160" s="37"/>
    </row>
    <row r="161" spans="63:67" s="34" customFormat="1" ht="12.75">
      <c r="BK161" s="37"/>
      <c r="BL161" s="37"/>
      <c r="BN161" s="37"/>
      <c r="BO161" s="37"/>
    </row>
    <row r="162" spans="63:67" s="34" customFormat="1" ht="12.75">
      <c r="BK162" s="37"/>
      <c r="BL162" s="37"/>
      <c r="BN162" s="37"/>
      <c r="BO162" s="37"/>
    </row>
    <row r="163" spans="63:67" s="34" customFormat="1" ht="12.75">
      <c r="BK163" s="37"/>
      <c r="BL163" s="37"/>
      <c r="BN163" s="37"/>
      <c r="BO163" s="37"/>
    </row>
    <row r="164" spans="63:67" s="34" customFormat="1" ht="12.75">
      <c r="BK164" s="37"/>
      <c r="BL164" s="37"/>
      <c r="BN164" s="37"/>
      <c r="BO164" s="37"/>
    </row>
    <row r="165" spans="63:67" s="34" customFormat="1" ht="12.75">
      <c r="BK165" s="37"/>
      <c r="BL165" s="37"/>
      <c r="BN165" s="37"/>
      <c r="BO165" s="37"/>
    </row>
    <row r="166" spans="63:67" s="34" customFormat="1" ht="12.75">
      <c r="BK166" s="37"/>
      <c r="BL166" s="37"/>
      <c r="BN166" s="37"/>
      <c r="BO166" s="37"/>
    </row>
    <row r="167" spans="63:67" s="34" customFormat="1" ht="12.75">
      <c r="BK167" s="37"/>
      <c r="BL167" s="37"/>
      <c r="BN167" s="37"/>
      <c r="BO167" s="37"/>
    </row>
    <row r="168" spans="63:67" s="34" customFormat="1" ht="12.75">
      <c r="BK168" s="37"/>
      <c r="BL168" s="37"/>
      <c r="BN168" s="37"/>
      <c r="BO168" s="37"/>
    </row>
    <row r="169" spans="63:67" s="34" customFormat="1" ht="12.75">
      <c r="BK169" s="37"/>
      <c r="BL169" s="37"/>
      <c r="BN169" s="37"/>
      <c r="BO169" s="37"/>
    </row>
    <row r="170" spans="63:67" s="34" customFormat="1" ht="12.75">
      <c r="BK170" s="37"/>
      <c r="BL170" s="37"/>
      <c r="BN170" s="37"/>
      <c r="BO170" s="37"/>
    </row>
    <row r="171" spans="63:67" s="34" customFormat="1" ht="12.75">
      <c r="BK171" s="37"/>
      <c r="BL171" s="37"/>
      <c r="BN171" s="37"/>
      <c r="BO171" s="37"/>
    </row>
    <row r="172" spans="63:67" s="34" customFormat="1" ht="12.75">
      <c r="BK172" s="37"/>
      <c r="BL172" s="37"/>
      <c r="BN172" s="37"/>
      <c r="BO172" s="37"/>
    </row>
    <row r="173" spans="63:67" s="34" customFormat="1" ht="12.75">
      <c r="BK173" s="37"/>
      <c r="BL173" s="37"/>
      <c r="BN173" s="37"/>
      <c r="BO173" s="37"/>
    </row>
    <row r="174" spans="63:67" s="34" customFormat="1" ht="12.75">
      <c r="BK174" s="37"/>
      <c r="BL174" s="37"/>
      <c r="BN174" s="37"/>
      <c r="BO174" s="37"/>
    </row>
    <row r="175" spans="63:67" s="34" customFormat="1" ht="12.75">
      <c r="BK175" s="37"/>
      <c r="BL175" s="37"/>
      <c r="BN175" s="37"/>
      <c r="BO175" s="37"/>
    </row>
    <row r="176" spans="63:67" s="34" customFormat="1" ht="12.75">
      <c r="BK176" s="37"/>
      <c r="BL176" s="37"/>
      <c r="BN176" s="37"/>
      <c r="BO176" s="37"/>
    </row>
    <row r="177" spans="63:67" s="34" customFormat="1" ht="12.75">
      <c r="BK177" s="37"/>
      <c r="BL177" s="37"/>
      <c r="BN177" s="37"/>
      <c r="BO177" s="37"/>
    </row>
    <row r="178" spans="63:67" s="34" customFormat="1" ht="12.75">
      <c r="BK178" s="37"/>
      <c r="BL178" s="37"/>
      <c r="BN178" s="37"/>
      <c r="BO178" s="37"/>
    </row>
    <row r="179" spans="63:67" s="34" customFormat="1" ht="12.75">
      <c r="BK179" s="37"/>
      <c r="BL179" s="37"/>
      <c r="BN179" s="37"/>
      <c r="BO179" s="37"/>
    </row>
    <row r="180" spans="63:67" s="34" customFormat="1" ht="12.75">
      <c r="BK180" s="37"/>
      <c r="BL180" s="37"/>
      <c r="BN180" s="37"/>
      <c r="BO180" s="37"/>
    </row>
    <row r="181" spans="63:67" s="34" customFormat="1" ht="12.75">
      <c r="BK181" s="37"/>
      <c r="BL181" s="37"/>
      <c r="BN181" s="37"/>
      <c r="BO181" s="37"/>
    </row>
    <row r="182" spans="63:67" s="34" customFormat="1" ht="12.75">
      <c r="BK182" s="37"/>
      <c r="BL182" s="37"/>
      <c r="BN182" s="37"/>
      <c r="BO182" s="37"/>
    </row>
    <row r="183" spans="63:67" s="34" customFormat="1" ht="12.75">
      <c r="BK183" s="37"/>
      <c r="BL183" s="37"/>
      <c r="BN183" s="37"/>
      <c r="BO183" s="37"/>
    </row>
    <row r="184" spans="63:67" s="34" customFormat="1" ht="12.75">
      <c r="BK184" s="37"/>
      <c r="BL184" s="37"/>
      <c r="BN184" s="37"/>
      <c r="BO184" s="37"/>
    </row>
    <row r="185" spans="63:67" s="34" customFormat="1" ht="12.75">
      <c r="BK185" s="37"/>
      <c r="BL185" s="37"/>
      <c r="BN185" s="37"/>
      <c r="BO185" s="37"/>
    </row>
    <row r="186" spans="63:67" s="34" customFormat="1" ht="12.75">
      <c r="BK186" s="37"/>
      <c r="BL186" s="37"/>
      <c r="BN186" s="37"/>
      <c r="BO186" s="37"/>
    </row>
    <row r="187" spans="63:67" s="34" customFormat="1" ht="12.75">
      <c r="BK187" s="37"/>
      <c r="BL187" s="37"/>
      <c r="BN187" s="37"/>
      <c r="BO187" s="37"/>
    </row>
    <row r="188" spans="63:67" s="34" customFormat="1" ht="12.75">
      <c r="BK188" s="37"/>
      <c r="BL188" s="37"/>
      <c r="BN188" s="37"/>
      <c r="BO188" s="37"/>
    </row>
    <row r="189" spans="63:67" s="34" customFormat="1" ht="12.75">
      <c r="BK189" s="37"/>
      <c r="BL189" s="37"/>
      <c r="BN189" s="37"/>
      <c r="BO189" s="37"/>
    </row>
    <row r="190" spans="63:67" s="34" customFormat="1" ht="12.75">
      <c r="BK190" s="37"/>
      <c r="BL190" s="37"/>
      <c r="BN190" s="37"/>
      <c r="BO190" s="37"/>
    </row>
    <row r="191" spans="63:67" s="34" customFormat="1" ht="12.75">
      <c r="BK191" s="37"/>
      <c r="BL191" s="37"/>
      <c r="BN191" s="37"/>
      <c r="BO191" s="37"/>
    </row>
    <row r="192" spans="63:67" s="34" customFormat="1" ht="12.75">
      <c r="BK192" s="37"/>
      <c r="BL192" s="37"/>
      <c r="BN192" s="37"/>
      <c r="BO192" s="37"/>
    </row>
    <row r="193" spans="63:67" s="34" customFormat="1" ht="12.75">
      <c r="BK193" s="37"/>
      <c r="BL193" s="37"/>
      <c r="BN193" s="37"/>
      <c r="BO193" s="37"/>
    </row>
    <row r="194" spans="63:67" s="34" customFormat="1" ht="12.75">
      <c r="BK194" s="37"/>
      <c r="BL194" s="37"/>
      <c r="BN194" s="37"/>
      <c r="BO194" s="37"/>
    </row>
    <row r="195" spans="63:67" s="34" customFormat="1" ht="12.75">
      <c r="BK195" s="37"/>
      <c r="BL195" s="37"/>
      <c r="BN195" s="37"/>
      <c r="BO195" s="37"/>
    </row>
    <row r="196" spans="63:67" s="34" customFormat="1" ht="12.75">
      <c r="BK196" s="37"/>
      <c r="BL196" s="37"/>
      <c r="BN196" s="37"/>
      <c r="BO196" s="37"/>
    </row>
    <row r="197" spans="63:67" s="34" customFormat="1" ht="12.75">
      <c r="BK197" s="37"/>
      <c r="BL197" s="37"/>
      <c r="BN197" s="37"/>
      <c r="BO197" s="37"/>
    </row>
    <row r="198" spans="63:67" s="34" customFormat="1" ht="12.75">
      <c r="BK198" s="37"/>
      <c r="BL198" s="37"/>
      <c r="BN198" s="37"/>
      <c r="BO198" s="37"/>
    </row>
    <row r="199" spans="63:67" s="34" customFormat="1" ht="12.75">
      <c r="BK199" s="37"/>
      <c r="BL199" s="37"/>
      <c r="BN199" s="37"/>
      <c r="BO199" s="37"/>
    </row>
    <row r="200" spans="63:67" s="34" customFormat="1" ht="12.75">
      <c r="BK200" s="37"/>
      <c r="BL200" s="37"/>
      <c r="BN200" s="37"/>
      <c r="BO200" s="37"/>
    </row>
    <row r="201" spans="63:67" s="34" customFormat="1" ht="12.75">
      <c r="BK201" s="37"/>
      <c r="BL201" s="37"/>
      <c r="BN201" s="37"/>
      <c r="BO201" s="37"/>
    </row>
    <row r="202" spans="63:67" s="34" customFormat="1" ht="12.75">
      <c r="BK202" s="37"/>
      <c r="BL202" s="37"/>
      <c r="BN202" s="37"/>
      <c r="BO202" s="37"/>
    </row>
    <row r="203" spans="63:67" s="34" customFormat="1" ht="12.75">
      <c r="BK203" s="37"/>
      <c r="BL203" s="37"/>
      <c r="BN203" s="37"/>
      <c r="BO203" s="37"/>
    </row>
    <row r="204" spans="63:67" s="34" customFormat="1" ht="12.75">
      <c r="BK204" s="37"/>
      <c r="BL204" s="37"/>
      <c r="BN204" s="37"/>
      <c r="BO204" s="37"/>
    </row>
    <row r="205" spans="63:67" s="34" customFormat="1" ht="12.75">
      <c r="BK205" s="37"/>
      <c r="BL205" s="37"/>
      <c r="BN205" s="37"/>
      <c r="BO205" s="37"/>
    </row>
    <row r="206" spans="63:67" s="34" customFormat="1" ht="12.75">
      <c r="BK206" s="37"/>
      <c r="BL206" s="37"/>
      <c r="BN206" s="37"/>
      <c r="BO206" s="37"/>
    </row>
    <row r="207" spans="63:67" s="34" customFormat="1" ht="12.75">
      <c r="BK207" s="37"/>
      <c r="BL207" s="37"/>
      <c r="BN207" s="37"/>
      <c r="BO207" s="37"/>
    </row>
    <row r="208" spans="63:67" s="34" customFormat="1" ht="12.75">
      <c r="BK208" s="37"/>
      <c r="BL208" s="37"/>
      <c r="BN208" s="37"/>
      <c r="BO208" s="37"/>
    </row>
    <row r="209" spans="63:67" s="34" customFormat="1" ht="12.75">
      <c r="BK209" s="37"/>
      <c r="BL209" s="37"/>
      <c r="BN209" s="37"/>
      <c r="BO209" s="37"/>
    </row>
    <row r="210" spans="63:67" s="34" customFormat="1" ht="12.75">
      <c r="BK210" s="37"/>
      <c r="BL210" s="37"/>
      <c r="BN210" s="37"/>
      <c r="BO210" s="37"/>
    </row>
    <row r="211" spans="63:67" s="34" customFormat="1" ht="12.75">
      <c r="BK211" s="37"/>
      <c r="BL211" s="37"/>
      <c r="BN211" s="37"/>
      <c r="BO211" s="37"/>
    </row>
    <row r="212" spans="63:67" s="34" customFormat="1" ht="12.75">
      <c r="BK212" s="37"/>
      <c r="BL212" s="37"/>
      <c r="BN212" s="37"/>
      <c r="BO212" s="37"/>
    </row>
    <row r="213" spans="63:67" s="34" customFormat="1" ht="12.75">
      <c r="BK213" s="37"/>
      <c r="BL213" s="37"/>
      <c r="BN213" s="37"/>
      <c r="BO213" s="37"/>
    </row>
    <row r="214" spans="63:67" s="34" customFormat="1" ht="12.75">
      <c r="BK214" s="37"/>
      <c r="BL214" s="37"/>
      <c r="BN214" s="37"/>
      <c r="BO214" s="37"/>
    </row>
    <row r="215" spans="63:67" s="34" customFormat="1" ht="12.75">
      <c r="BK215" s="37"/>
      <c r="BL215" s="37"/>
      <c r="BN215" s="37"/>
      <c r="BO215" s="37"/>
    </row>
    <row r="216" spans="63:67" s="34" customFormat="1" ht="12.75">
      <c r="BK216" s="37"/>
      <c r="BL216" s="37"/>
      <c r="BN216" s="37"/>
      <c r="BO216" s="37"/>
    </row>
    <row r="217" spans="63:67" s="34" customFormat="1" ht="12.75">
      <c r="BK217" s="37"/>
      <c r="BL217" s="37"/>
      <c r="BN217" s="37"/>
      <c r="BO217" s="37"/>
    </row>
    <row r="218" spans="63:67" s="34" customFormat="1" ht="12.75">
      <c r="BK218" s="37"/>
      <c r="BL218" s="37"/>
      <c r="BN218" s="37"/>
      <c r="BO218" s="37"/>
    </row>
    <row r="219" spans="63:67" s="34" customFormat="1" ht="12.75">
      <c r="BK219" s="37"/>
      <c r="BL219" s="37"/>
      <c r="BN219" s="37"/>
      <c r="BO219" s="37"/>
    </row>
    <row r="220" spans="63:67" s="34" customFormat="1" ht="12.75">
      <c r="BK220" s="37"/>
      <c r="BL220" s="37"/>
      <c r="BN220" s="37"/>
      <c r="BO220" s="37"/>
    </row>
    <row r="221" spans="63:67" s="34" customFormat="1" ht="12.75">
      <c r="BK221" s="37"/>
      <c r="BL221" s="37"/>
      <c r="BN221" s="37"/>
      <c r="BO221" s="37"/>
    </row>
    <row r="222" spans="63:67" s="34" customFormat="1" ht="12.75">
      <c r="BK222" s="37"/>
      <c r="BL222" s="37"/>
      <c r="BN222" s="37"/>
      <c r="BO222" s="37"/>
    </row>
    <row r="223" spans="63:67" s="34" customFormat="1" ht="12.75">
      <c r="BK223" s="37"/>
      <c r="BL223" s="37"/>
      <c r="BN223" s="37"/>
      <c r="BO223" s="37"/>
    </row>
    <row r="224" spans="63:67" s="34" customFormat="1" ht="12.75">
      <c r="BK224" s="37"/>
      <c r="BL224" s="37"/>
      <c r="BN224" s="37"/>
      <c r="BO224" s="37"/>
    </row>
    <row r="225" spans="63:67" s="34" customFormat="1" ht="12.75">
      <c r="BK225" s="37"/>
      <c r="BL225" s="37"/>
      <c r="BN225" s="37"/>
      <c r="BO225" s="37"/>
    </row>
    <row r="226" spans="63:67" s="34" customFormat="1" ht="12.75">
      <c r="BK226" s="37"/>
      <c r="BL226" s="37"/>
      <c r="BN226" s="37"/>
      <c r="BO226" s="37"/>
    </row>
    <row r="227" spans="63:67" s="34" customFormat="1" ht="12.75">
      <c r="BK227" s="37"/>
      <c r="BL227" s="37"/>
      <c r="BN227" s="37"/>
      <c r="BO227" s="37"/>
    </row>
    <row r="228" spans="63:67" s="34" customFormat="1" ht="12.75">
      <c r="BK228" s="37"/>
      <c r="BL228" s="37"/>
      <c r="BN228" s="37"/>
      <c r="BO228" s="37"/>
    </row>
    <row r="229" spans="63:67" s="34" customFormat="1" ht="12.75">
      <c r="BK229" s="37"/>
      <c r="BL229" s="37"/>
      <c r="BN229" s="37"/>
      <c r="BO229" s="37"/>
    </row>
    <row r="230" spans="63:67" s="34" customFormat="1" ht="12.75">
      <c r="BK230" s="37"/>
      <c r="BL230" s="37"/>
      <c r="BN230" s="37"/>
      <c r="BO230" s="37"/>
    </row>
    <row r="231" spans="63:67" s="34" customFormat="1" ht="12.75">
      <c r="BK231" s="37"/>
      <c r="BL231" s="37"/>
      <c r="BN231" s="37"/>
      <c r="BO231" s="37"/>
    </row>
    <row r="232" spans="63:67" s="34" customFormat="1" ht="12.75">
      <c r="BK232" s="37"/>
      <c r="BL232" s="37"/>
      <c r="BN232" s="37"/>
      <c r="BO232" s="37"/>
    </row>
    <row r="233" spans="63:67" s="34" customFormat="1" ht="12.75">
      <c r="BK233" s="37"/>
      <c r="BL233" s="37"/>
      <c r="BN233" s="37"/>
      <c r="BO233" s="37"/>
    </row>
    <row r="234" spans="63:67" s="34" customFormat="1" ht="12.75">
      <c r="BK234" s="37"/>
      <c r="BL234" s="37"/>
      <c r="BN234" s="37"/>
      <c r="BO234" s="37"/>
    </row>
    <row r="235" spans="63:67" s="34" customFormat="1" ht="12.75">
      <c r="BK235" s="37"/>
      <c r="BL235" s="37"/>
      <c r="BN235" s="37"/>
      <c r="BO235" s="37"/>
    </row>
    <row r="236" spans="63:67" s="34" customFormat="1" ht="12.75">
      <c r="BK236" s="37"/>
      <c r="BL236" s="37"/>
      <c r="BN236" s="37"/>
      <c r="BO236" s="37"/>
    </row>
    <row r="237" spans="63:67" s="34" customFormat="1" ht="12.75">
      <c r="BK237" s="37"/>
      <c r="BL237" s="37"/>
      <c r="BN237" s="37"/>
      <c r="BO237" s="37"/>
    </row>
    <row r="238" spans="63:67" s="34" customFormat="1" ht="12.75">
      <c r="BK238" s="37"/>
      <c r="BL238" s="37"/>
      <c r="BN238" s="37"/>
      <c r="BO238" s="37"/>
    </row>
    <row r="239" spans="63:67" s="34" customFormat="1" ht="12.75">
      <c r="BK239" s="37"/>
      <c r="BL239" s="37"/>
      <c r="BN239" s="37"/>
      <c r="BO239" s="37"/>
    </row>
    <row r="240" spans="63:67" s="34" customFormat="1" ht="12.75">
      <c r="BK240" s="37"/>
      <c r="BL240" s="37"/>
      <c r="BN240" s="37"/>
      <c r="BO240" s="37"/>
    </row>
    <row r="241" spans="63:67" s="34" customFormat="1" ht="12.75">
      <c r="BK241" s="37"/>
      <c r="BL241" s="37"/>
      <c r="BN241" s="37"/>
      <c r="BO241" s="37"/>
    </row>
    <row r="242" spans="63:67" s="34" customFormat="1" ht="12.75">
      <c r="BK242" s="37"/>
      <c r="BL242" s="37"/>
      <c r="BN242" s="37"/>
      <c r="BO242" s="37"/>
    </row>
    <row r="243" spans="63:67" s="34" customFormat="1" ht="12.75">
      <c r="BK243" s="37"/>
      <c r="BL243" s="37"/>
      <c r="BN243" s="37"/>
      <c r="BO243" s="37"/>
    </row>
    <row r="244" spans="63:67" s="34" customFormat="1" ht="12.75">
      <c r="BK244" s="37"/>
      <c r="BL244" s="37"/>
      <c r="BN244" s="37"/>
      <c r="BO244" s="37"/>
    </row>
    <row r="245" spans="63:67" s="34" customFormat="1" ht="12.75">
      <c r="BK245" s="37"/>
      <c r="BL245" s="37"/>
      <c r="BN245" s="37"/>
      <c r="BO245" s="37"/>
    </row>
    <row r="246" spans="63:67" s="34" customFormat="1" ht="12.75">
      <c r="BK246" s="37"/>
      <c r="BL246" s="37"/>
      <c r="BN246" s="37"/>
      <c r="BO246" s="37"/>
    </row>
    <row r="247" spans="63:67" s="34" customFormat="1" ht="12.75">
      <c r="BK247" s="37"/>
      <c r="BL247" s="37"/>
      <c r="BN247" s="37"/>
      <c r="BO247" s="37"/>
    </row>
    <row r="248" spans="63:67" s="34" customFormat="1" ht="12.75">
      <c r="BK248" s="37"/>
      <c r="BL248" s="37"/>
      <c r="BN248" s="37"/>
      <c r="BO248" s="37"/>
    </row>
    <row r="249" spans="63:67" s="34" customFormat="1" ht="12.75">
      <c r="BK249" s="37"/>
      <c r="BL249" s="37"/>
      <c r="BN249" s="37"/>
      <c r="BO249" s="37"/>
    </row>
    <row r="250" spans="63:67" s="34" customFormat="1" ht="12.75">
      <c r="BK250" s="37"/>
      <c r="BL250" s="37"/>
      <c r="BN250" s="37"/>
      <c r="BO250" s="37"/>
    </row>
    <row r="251" spans="63:67" s="34" customFormat="1" ht="12.75">
      <c r="BK251" s="37"/>
      <c r="BL251" s="37"/>
      <c r="BN251" s="37"/>
      <c r="BO251" s="37"/>
    </row>
    <row r="252" spans="63:67" s="34" customFormat="1" ht="12.75">
      <c r="BK252" s="37"/>
      <c r="BL252" s="37"/>
      <c r="BN252" s="37"/>
      <c r="BO252" s="37"/>
    </row>
    <row r="253" spans="63:67" s="34" customFormat="1" ht="12.75">
      <c r="BK253" s="37"/>
      <c r="BL253" s="37"/>
      <c r="BN253" s="37"/>
      <c r="BO253" s="37"/>
    </row>
    <row r="254" spans="63:67" s="34" customFormat="1" ht="12.75">
      <c r="BK254" s="37"/>
      <c r="BL254" s="37"/>
      <c r="BN254" s="37"/>
      <c r="BO254" s="37"/>
    </row>
    <row r="255" spans="63:67" s="34" customFormat="1" ht="12.75">
      <c r="BK255" s="37"/>
      <c r="BL255" s="37"/>
      <c r="BN255" s="37"/>
      <c r="BO255" s="37"/>
    </row>
    <row r="256" spans="63:67" s="34" customFormat="1" ht="12.75">
      <c r="BK256" s="37"/>
      <c r="BL256" s="37"/>
      <c r="BN256" s="37"/>
      <c r="BO256" s="37"/>
    </row>
    <row r="257" spans="63:67" s="34" customFormat="1" ht="12.75">
      <c r="BK257" s="37"/>
      <c r="BL257" s="37"/>
      <c r="BN257" s="37"/>
      <c r="BO257" s="37"/>
    </row>
    <row r="258" spans="63:67" s="34" customFormat="1" ht="12.75">
      <c r="BK258" s="37"/>
      <c r="BL258" s="37"/>
      <c r="BN258" s="37"/>
      <c r="BO258" s="37"/>
    </row>
    <row r="259" spans="63:67" s="34" customFormat="1" ht="12.75">
      <c r="BK259" s="37"/>
      <c r="BL259" s="37"/>
      <c r="BN259" s="37"/>
      <c r="BO259" s="37"/>
    </row>
    <row r="260" spans="63:67" s="34" customFormat="1" ht="12.75">
      <c r="BK260" s="37"/>
      <c r="BL260" s="37"/>
      <c r="BN260" s="37"/>
      <c r="BO260" s="37"/>
    </row>
    <row r="261" spans="63:67" s="34" customFormat="1" ht="12.75">
      <c r="BK261" s="37"/>
      <c r="BL261" s="37"/>
      <c r="BN261" s="37"/>
      <c r="BO261" s="37"/>
    </row>
    <row r="262" spans="63:67" s="34" customFormat="1" ht="12.75">
      <c r="BK262" s="37"/>
      <c r="BL262" s="37"/>
      <c r="BN262" s="37"/>
      <c r="BO262" s="37"/>
    </row>
    <row r="263" spans="63:67" s="34" customFormat="1" ht="12.75">
      <c r="BK263" s="37"/>
      <c r="BL263" s="37"/>
      <c r="BN263" s="37"/>
      <c r="BO263" s="37"/>
    </row>
    <row r="264" spans="63:67" s="34" customFormat="1" ht="12.75">
      <c r="BK264" s="37"/>
      <c r="BL264" s="37"/>
      <c r="BN264" s="37"/>
      <c r="BO264" s="37"/>
    </row>
    <row r="265" spans="63:67" s="34" customFormat="1" ht="12.75">
      <c r="BK265" s="37"/>
      <c r="BL265" s="37"/>
      <c r="BN265" s="37"/>
      <c r="BO265" s="37"/>
    </row>
    <row r="266" spans="63:67" s="34" customFormat="1" ht="12.75">
      <c r="BK266" s="37"/>
      <c r="BL266" s="37"/>
      <c r="BN266" s="37"/>
      <c r="BO266" s="37"/>
    </row>
    <row r="267" spans="63:67" s="34" customFormat="1" ht="12.75">
      <c r="BK267" s="37"/>
      <c r="BL267" s="37"/>
      <c r="BN267" s="37"/>
      <c r="BO267" s="37"/>
    </row>
    <row r="268" spans="63:67" s="34" customFormat="1" ht="12.75">
      <c r="BK268" s="37"/>
      <c r="BL268" s="37"/>
      <c r="BN268" s="37"/>
      <c r="BO268" s="37"/>
    </row>
    <row r="269" spans="63:67" s="34" customFormat="1" ht="12.75">
      <c r="BK269" s="37"/>
      <c r="BL269" s="37"/>
      <c r="BN269" s="37"/>
      <c r="BO269" s="37"/>
    </row>
    <row r="270" spans="63:67" s="34" customFormat="1" ht="12.75">
      <c r="BK270" s="37"/>
      <c r="BL270" s="37"/>
      <c r="BN270" s="37"/>
      <c r="BO270" s="37"/>
    </row>
    <row r="271" spans="63:67" s="34" customFormat="1" ht="12.75">
      <c r="BK271" s="37"/>
      <c r="BL271" s="37"/>
      <c r="BN271" s="37"/>
      <c r="BO271" s="37"/>
    </row>
    <row r="272" spans="63:67" s="34" customFormat="1" ht="12.75">
      <c r="BK272" s="37"/>
      <c r="BL272" s="37"/>
      <c r="BN272" s="37"/>
      <c r="BO272" s="37"/>
    </row>
    <row r="273" spans="63:67" s="34" customFormat="1" ht="12.75">
      <c r="BK273" s="37"/>
      <c r="BL273" s="37"/>
      <c r="BN273" s="37"/>
      <c r="BO273" s="37"/>
    </row>
    <row r="274" spans="63:67" s="34" customFormat="1" ht="12.75">
      <c r="BK274" s="37"/>
      <c r="BL274" s="37"/>
      <c r="BN274" s="37"/>
      <c r="BO274" s="37"/>
    </row>
    <row r="275" spans="63:67" s="34" customFormat="1" ht="12.75">
      <c r="BK275" s="37"/>
      <c r="BL275" s="37"/>
      <c r="BN275" s="37"/>
      <c r="BO275" s="37"/>
    </row>
    <row r="276" spans="63:67" s="34" customFormat="1" ht="12.75">
      <c r="BK276" s="37"/>
      <c r="BL276" s="37"/>
      <c r="BN276" s="37"/>
      <c r="BO276" s="37"/>
    </row>
    <row r="277" spans="63:67" s="34" customFormat="1" ht="12.75">
      <c r="BK277" s="37"/>
      <c r="BL277" s="37"/>
      <c r="BN277" s="37"/>
      <c r="BO277" s="37"/>
    </row>
    <row r="278" spans="63:67" s="34" customFormat="1" ht="12.75">
      <c r="BK278" s="37"/>
      <c r="BL278" s="37"/>
      <c r="BN278" s="37"/>
      <c r="BO278" s="37"/>
    </row>
    <row r="279" spans="63:67" s="34" customFormat="1" ht="12.75">
      <c r="BK279" s="37"/>
      <c r="BL279" s="37"/>
      <c r="BN279" s="37"/>
      <c r="BO279" s="37"/>
    </row>
    <row r="280" spans="63:67" s="34" customFormat="1" ht="12.75">
      <c r="BK280" s="37"/>
      <c r="BL280" s="37"/>
      <c r="BN280" s="37"/>
      <c r="BO280" s="37"/>
    </row>
    <row r="281" spans="63:67" s="34" customFormat="1" ht="12.75">
      <c r="BK281" s="37"/>
      <c r="BL281" s="37"/>
      <c r="BN281" s="37"/>
      <c r="BO281" s="37"/>
    </row>
    <row r="282" spans="63:67" s="34" customFormat="1" ht="12.75">
      <c r="BK282" s="37"/>
      <c r="BL282" s="37"/>
      <c r="BN282" s="37"/>
      <c r="BO282" s="37"/>
    </row>
    <row r="283" spans="63:67" s="34" customFormat="1" ht="12.75">
      <c r="BK283" s="37"/>
      <c r="BL283" s="37"/>
      <c r="BN283" s="37"/>
      <c r="BO283" s="37"/>
    </row>
    <row r="284" spans="63:67" s="34" customFormat="1" ht="12.75">
      <c r="BK284" s="37"/>
      <c r="BL284" s="37"/>
      <c r="BN284" s="37"/>
      <c r="BO284" s="37"/>
    </row>
    <row r="285" spans="63:67" s="34" customFormat="1" ht="12.75">
      <c r="BK285" s="37"/>
      <c r="BL285" s="37"/>
      <c r="BN285" s="37"/>
      <c r="BO285" s="37"/>
    </row>
    <row r="286" spans="63:67" s="34" customFormat="1" ht="12.75">
      <c r="BK286" s="37"/>
      <c r="BL286" s="37"/>
      <c r="BN286" s="37"/>
      <c r="BO286" s="37"/>
    </row>
    <row r="287" spans="63:67" s="34" customFormat="1" ht="12.75">
      <c r="BK287" s="37"/>
      <c r="BL287" s="37"/>
      <c r="BN287" s="37"/>
      <c r="BO287" s="37"/>
    </row>
    <row r="288" spans="63:67" s="34" customFormat="1" ht="12.75">
      <c r="BK288" s="37"/>
      <c r="BL288" s="37"/>
      <c r="BN288" s="37"/>
      <c r="BO288" s="37"/>
    </row>
    <row r="289" spans="63:67" s="34" customFormat="1" ht="12.75">
      <c r="BK289" s="37"/>
      <c r="BL289" s="37"/>
      <c r="BN289" s="37"/>
      <c r="BO289" s="37"/>
    </row>
    <row r="290" spans="63:67" s="34" customFormat="1" ht="12.75">
      <c r="BK290" s="37"/>
      <c r="BL290" s="37"/>
      <c r="BN290" s="37"/>
      <c r="BO290" s="37"/>
    </row>
    <row r="291" spans="63:67" s="34" customFormat="1" ht="12.75">
      <c r="BK291" s="37"/>
      <c r="BL291" s="37"/>
      <c r="BN291" s="37"/>
      <c r="BO291" s="37"/>
    </row>
    <row r="292" spans="63:67" s="34" customFormat="1" ht="12.75">
      <c r="BK292" s="37"/>
      <c r="BL292" s="37"/>
      <c r="BN292" s="37"/>
      <c r="BO292" s="37"/>
    </row>
    <row r="293" spans="63:67" s="34" customFormat="1" ht="12.75">
      <c r="BK293" s="37"/>
      <c r="BL293" s="37"/>
      <c r="BN293" s="37"/>
      <c r="BO293" s="37"/>
    </row>
    <row r="294" spans="63:67" s="34" customFormat="1" ht="12.75">
      <c r="BK294" s="37"/>
      <c r="BL294" s="37"/>
      <c r="BN294" s="37"/>
      <c r="BO294" s="37"/>
    </row>
    <row r="295" spans="63:67" s="34" customFormat="1" ht="12.75">
      <c r="BK295" s="37"/>
      <c r="BL295" s="37"/>
      <c r="BN295" s="37"/>
      <c r="BO295" s="37"/>
    </row>
    <row r="296" spans="63:67" s="34" customFormat="1" ht="12.75">
      <c r="BK296" s="37"/>
      <c r="BL296" s="37"/>
      <c r="BN296" s="37"/>
      <c r="BO296" s="37"/>
    </row>
    <row r="297" spans="63:67" s="34" customFormat="1" ht="12.75">
      <c r="BK297" s="37"/>
      <c r="BL297" s="37"/>
      <c r="BN297" s="37"/>
      <c r="BO297" s="37"/>
    </row>
    <row r="298" spans="63:67" s="34" customFormat="1" ht="12.75">
      <c r="BK298" s="37"/>
      <c r="BL298" s="37"/>
      <c r="BN298" s="37"/>
      <c r="BO298" s="37"/>
    </row>
    <row r="299" spans="63:67" s="34" customFormat="1" ht="12.75">
      <c r="BK299" s="37"/>
      <c r="BL299" s="37"/>
      <c r="BN299" s="37"/>
      <c r="BO299" s="37"/>
    </row>
    <row r="300" spans="63:67" s="34" customFormat="1" ht="12.75">
      <c r="BK300" s="37"/>
      <c r="BL300" s="37"/>
      <c r="BN300" s="37"/>
      <c r="BO300" s="37"/>
    </row>
    <row r="301" spans="63:67" s="34" customFormat="1" ht="12.75">
      <c r="BK301" s="37"/>
      <c r="BL301" s="37"/>
      <c r="BN301" s="37"/>
      <c r="BO301" s="37"/>
    </row>
    <row r="302" spans="63:67" s="34" customFormat="1" ht="12.75">
      <c r="BK302" s="37"/>
      <c r="BL302" s="37"/>
      <c r="BN302" s="37"/>
      <c r="BO302" s="37"/>
    </row>
    <row r="303" spans="63:67" s="34" customFormat="1" ht="12.75">
      <c r="BK303" s="37"/>
      <c r="BL303" s="37"/>
      <c r="BN303" s="37"/>
      <c r="BO303" s="37"/>
    </row>
    <row r="304" spans="63:67" s="34" customFormat="1" ht="12.75">
      <c r="BK304" s="37"/>
      <c r="BL304" s="37"/>
      <c r="BN304" s="37"/>
      <c r="BO304" s="37"/>
    </row>
    <row r="305" spans="63:67" s="34" customFormat="1" ht="12.75">
      <c r="BK305" s="37"/>
      <c r="BL305" s="37"/>
      <c r="BN305" s="37"/>
      <c r="BO305" s="37"/>
    </row>
    <row r="306" spans="63:67" s="34" customFormat="1" ht="12.75">
      <c r="BK306" s="37"/>
      <c r="BL306" s="37"/>
      <c r="BN306" s="37"/>
      <c r="BO306" s="37"/>
    </row>
    <row r="307" spans="63:67" s="34" customFormat="1" ht="12.75">
      <c r="BK307" s="37"/>
      <c r="BL307" s="37"/>
      <c r="BN307" s="37"/>
      <c r="BO307" s="37"/>
    </row>
    <row r="308" spans="63:67" s="34" customFormat="1" ht="12.75">
      <c r="BK308" s="37"/>
      <c r="BL308" s="37"/>
      <c r="BN308" s="37"/>
      <c r="BO308" s="37"/>
    </row>
    <row r="309" spans="63:67" s="34" customFormat="1" ht="12.75">
      <c r="BK309" s="37"/>
      <c r="BL309" s="37"/>
      <c r="BN309" s="37"/>
      <c r="BO309" s="37"/>
    </row>
    <row r="310" spans="63:67" s="34" customFormat="1" ht="12.75">
      <c r="BK310" s="37"/>
      <c r="BL310" s="37"/>
      <c r="BN310" s="37"/>
      <c r="BO310" s="37"/>
    </row>
    <row r="311" spans="63:67" s="34" customFormat="1" ht="12.75">
      <c r="BK311" s="37"/>
      <c r="BL311" s="37"/>
      <c r="BN311" s="37"/>
      <c r="BO311" s="37"/>
    </row>
    <row r="312" spans="63:67" s="34" customFormat="1" ht="12.75">
      <c r="BK312" s="37"/>
      <c r="BL312" s="37"/>
      <c r="BN312" s="37"/>
      <c r="BO312" s="37"/>
    </row>
    <row r="313" spans="63:67" s="34" customFormat="1" ht="12.75">
      <c r="BK313" s="37"/>
      <c r="BL313" s="37"/>
      <c r="BN313" s="37"/>
      <c r="BO313" s="37"/>
    </row>
    <row r="314" spans="63:67" s="34" customFormat="1" ht="12.75">
      <c r="BK314" s="37"/>
      <c r="BL314" s="37"/>
      <c r="BN314" s="37"/>
      <c r="BO314" s="37"/>
    </row>
    <row r="315" spans="63:67" s="34" customFormat="1" ht="12.75">
      <c r="BK315" s="37"/>
      <c r="BL315" s="37"/>
      <c r="BN315" s="37"/>
      <c r="BO315" s="37"/>
    </row>
    <row r="316" spans="63:67" s="34" customFormat="1" ht="12.75">
      <c r="BK316" s="37"/>
      <c r="BL316" s="37"/>
      <c r="BN316" s="37"/>
      <c r="BO316" s="37"/>
    </row>
    <row r="317" spans="63:67" s="34" customFormat="1" ht="12.75">
      <c r="BK317" s="37"/>
      <c r="BL317" s="37"/>
      <c r="BN317" s="37"/>
      <c r="BO317" s="37"/>
    </row>
    <row r="318" spans="63:67" s="34" customFormat="1" ht="12.75">
      <c r="BK318" s="37"/>
      <c r="BL318" s="37"/>
      <c r="BN318" s="37"/>
      <c r="BO318" s="37"/>
    </row>
    <row r="319" spans="63:67" s="34" customFormat="1" ht="12.75">
      <c r="BK319" s="37"/>
      <c r="BL319" s="37"/>
      <c r="BN319" s="37"/>
      <c r="BO319" s="37"/>
    </row>
    <row r="320" spans="63:67" s="34" customFormat="1" ht="12.75">
      <c r="BK320" s="37"/>
      <c r="BL320" s="37"/>
      <c r="BN320" s="37"/>
      <c r="BO320" s="37"/>
    </row>
    <row r="321" spans="63:67" s="34" customFormat="1" ht="12.75">
      <c r="BK321" s="37"/>
      <c r="BL321" s="37"/>
      <c r="BN321" s="37"/>
      <c r="BO321" s="37"/>
    </row>
    <row r="322" spans="63:67" s="34" customFormat="1" ht="12.75">
      <c r="BK322" s="37"/>
      <c r="BL322" s="37"/>
      <c r="BN322" s="37"/>
      <c r="BO322" s="37"/>
    </row>
    <row r="323" spans="63:67" s="34" customFormat="1" ht="12.75">
      <c r="BK323" s="37"/>
      <c r="BL323" s="37"/>
      <c r="BN323" s="37"/>
      <c r="BO323" s="37"/>
    </row>
    <row r="324" spans="63:67" s="34" customFormat="1" ht="12.75">
      <c r="BK324" s="37"/>
      <c r="BL324" s="37"/>
      <c r="BN324" s="37"/>
      <c r="BO324" s="37"/>
    </row>
    <row r="325" spans="63:67" s="34" customFormat="1" ht="12.75">
      <c r="BK325" s="37"/>
      <c r="BL325" s="37"/>
      <c r="BN325" s="37"/>
      <c r="BO325" s="37"/>
    </row>
    <row r="326" spans="63:67" s="34" customFormat="1" ht="12.75">
      <c r="BK326" s="37"/>
      <c r="BL326" s="37"/>
      <c r="BN326" s="37"/>
      <c r="BO326" s="37"/>
    </row>
    <row r="327" spans="63:67" s="34" customFormat="1" ht="12.75">
      <c r="BK327" s="37"/>
      <c r="BL327" s="37"/>
      <c r="BN327" s="37"/>
      <c r="BO327" s="37"/>
    </row>
    <row r="328" spans="63:67" s="34" customFormat="1" ht="12.75">
      <c r="BK328" s="37"/>
      <c r="BL328" s="37"/>
      <c r="BN328" s="37"/>
      <c r="BO328" s="37"/>
    </row>
    <row r="329" spans="63:67" s="34" customFormat="1" ht="12.75">
      <c r="BK329" s="37"/>
      <c r="BL329" s="37"/>
      <c r="BN329" s="37"/>
      <c r="BO329" s="37"/>
    </row>
    <row r="330" spans="63:67" s="34" customFormat="1" ht="12.75">
      <c r="BK330" s="37"/>
      <c r="BL330" s="37"/>
      <c r="BN330" s="37"/>
      <c r="BO330" s="37"/>
    </row>
    <row r="331" spans="63:67" s="34" customFormat="1" ht="12.75">
      <c r="BK331" s="37"/>
      <c r="BL331" s="37"/>
      <c r="BN331" s="37"/>
      <c r="BO331" s="37"/>
    </row>
    <row r="332" spans="63:67" s="34" customFormat="1" ht="12.75">
      <c r="BK332" s="37"/>
      <c r="BL332" s="37"/>
      <c r="BN332" s="37"/>
      <c r="BO332" s="37"/>
    </row>
    <row r="333" spans="63:67" s="34" customFormat="1" ht="12.75">
      <c r="BK333" s="37"/>
      <c r="BL333" s="37"/>
      <c r="BN333" s="37"/>
      <c r="BO333" s="37"/>
    </row>
    <row r="334" spans="63:67" s="34" customFormat="1" ht="12.75">
      <c r="BK334" s="37"/>
      <c r="BL334" s="37"/>
      <c r="BN334" s="37"/>
      <c r="BO334" s="37"/>
    </row>
    <row r="335" spans="63:67" s="34" customFormat="1" ht="12.75">
      <c r="BK335" s="37"/>
      <c r="BL335" s="37"/>
      <c r="BN335" s="37"/>
      <c r="BO335" s="37"/>
    </row>
    <row r="336" spans="63:67" s="34" customFormat="1" ht="12.75">
      <c r="BK336" s="37"/>
      <c r="BL336" s="37"/>
      <c r="BN336" s="37"/>
      <c r="BO336" s="37"/>
    </row>
    <row r="337" spans="63:67" s="34" customFormat="1" ht="12.75">
      <c r="BK337" s="37"/>
      <c r="BL337" s="37"/>
      <c r="BN337" s="37"/>
      <c r="BO337" s="37"/>
    </row>
    <row r="338" spans="63:67" s="34" customFormat="1" ht="12.75">
      <c r="BK338" s="37"/>
      <c r="BL338" s="37"/>
      <c r="BN338" s="37"/>
      <c r="BO338" s="37"/>
    </row>
    <row r="339" spans="63:67" s="34" customFormat="1" ht="12.75">
      <c r="BK339" s="37"/>
      <c r="BL339" s="37"/>
      <c r="BN339" s="37"/>
      <c r="BO339" s="37"/>
    </row>
    <row r="340" spans="63:67" s="34" customFormat="1" ht="12.75">
      <c r="BK340" s="37"/>
      <c r="BL340" s="37"/>
      <c r="BN340" s="37"/>
      <c r="BO340" s="37"/>
    </row>
    <row r="341" spans="63:67" s="34" customFormat="1" ht="12.75">
      <c r="BK341" s="37"/>
      <c r="BL341" s="37"/>
      <c r="BN341" s="37"/>
      <c r="BO341" s="37"/>
    </row>
    <row r="342" spans="63:67" s="34" customFormat="1" ht="12.75">
      <c r="BK342" s="37"/>
      <c r="BL342" s="37"/>
      <c r="BN342" s="37"/>
      <c r="BO342" s="37"/>
    </row>
    <row r="343" spans="63:67" s="34" customFormat="1" ht="12.75">
      <c r="BK343" s="37"/>
      <c r="BL343" s="37"/>
      <c r="BN343" s="37"/>
      <c r="BO343" s="37"/>
    </row>
    <row r="344" spans="63:67" s="34" customFormat="1" ht="12.75">
      <c r="BK344" s="37"/>
      <c r="BL344" s="37"/>
      <c r="BN344" s="37"/>
      <c r="BO344" s="37"/>
    </row>
    <row r="345" spans="63:67" s="34" customFormat="1" ht="12.75">
      <c r="BK345" s="37"/>
      <c r="BL345" s="37"/>
      <c r="BN345" s="37"/>
      <c r="BO345" s="37"/>
    </row>
    <row r="346" spans="63:67" s="34" customFormat="1" ht="12.75">
      <c r="BK346" s="37"/>
      <c r="BL346" s="37"/>
      <c r="BN346" s="37"/>
      <c r="BO346" s="37"/>
    </row>
    <row r="347" spans="63:67" s="34" customFormat="1" ht="12.75">
      <c r="BK347" s="37"/>
      <c r="BL347" s="37"/>
      <c r="BN347" s="37"/>
      <c r="BO347" s="37"/>
    </row>
    <row r="348" spans="63:67" s="34" customFormat="1" ht="12.75">
      <c r="BK348" s="37"/>
      <c r="BL348" s="37"/>
      <c r="BN348" s="37"/>
      <c r="BO348" s="37"/>
    </row>
    <row r="349" spans="63:67" s="34" customFormat="1" ht="12.75">
      <c r="BK349" s="37"/>
      <c r="BL349" s="37"/>
      <c r="BN349" s="37"/>
      <c r="BO349" s="37"/>
    </row>
    <row r="350" spans="63:67" s="34" customFormat="1" ht="12.75">
      <c r="BK350" s="37"/>
      <c r="BL350" s="37"/>
      <c r="BN350" s="37"/>
      <c r="BO350" s="37"/>
    </row>
    <row r="351" spans="63:67" s="34" customFormat="1" ht="12.75">
      <c r="BK351" s="37"/>
      <c r="BL351" s="37"/>
      <c r="BN351" s="37"/>
      <c r="BO351" s="37"/>
    </row>
    <row r="352" spans="63:67" s="34" customFormat="1" ht="12.75">
      <c r="BK352" s="37"/>
      <c r="BL352" s="37"/>
      <c r="BN352" s="37"/>
      <c r="BO352" s="37"/>
    </row>
    <row r="353" spans="63:67" s="34" customFormat="1" ht="12.75">
      <c r="BK353" s="37"/>
      <c r="BL353" s="37"/>
      <c r="BN353" s="37"/>
      <c r="BO353" s="37"/>
    </row>
    <row r="354" spans="63:67" s="34" customFormat="1" ht="12.75">
      <c r="BK354" s="37"/>
      <c r="BL354" s="37"/>
      <c r="BN354" s="37"/>
      <c r="BO354" s="37"/>
    </row>
    <row r="355" spans="63:67" s="34" customFormat="1" ht="12.75">
      <c r="BK355" s="37"/>
      <c r="BL355" s="37"/>
      <c r="BN355" s="37"/>
      <c r="BO355" s="37"/>
    </row>
    <row r="356" spans="63:67" s="34" customFormat="1" ht="12.75">
      <c r="BK356" s="37"/>
      <c r="BL356" s="37"/>
      <c r="BN356" s="37"/>
      <c r="BO356" s="37"/>
    </row>
    <row r="357" spans="63:67" s="34" customFormat="1" ht="12.75">
      <c r="BK357" s="37"/>
      <c r="BL357" s="37"/>
      <c r="BN357" s="37"/>
      <c r="BO357" s="37"/>
    </row>
    <row r="358" spans="63:67" s="34" customFormat="1" ht="12.75">
      <c r="BK358" s="37"/>
      <c r="BL358" s="37"/>
      <c r="BN358" s="37"/>
      <c r="BO358" s="37"/>
    </row>
    <row r="359" spans="63:67" s="34" customFormat="1" ht="12.75">
      <c r="BK359" s="37"/>
      <c r="BL359" s="37"/>
      <c r="BN359" s="37"/>
      <c r="BO359" s="37"/>
    </row>
    <row r="360" spans="63:67" s="34" customFormat="1" ht="12.75">
      <c r="BK360" s="37"/>
      <c r="BL360" s="37"/>
      <c r="BN360" s="37"/>
      <c r="BO360" s="37"/>
    </row>
    <row r="361" spans="63:67" s="34" customFormat="1" ht="12.75">
      <c r="BK361" s="37"/>
      <c r="BL361" s="37"/>
      <c r="BN361" s="37"/>
      <c r="BO361" s="37"/>
    </row>
    <row r="362" spans="63:67" s="34" customFormat="1" ht="12.75">
      <c r="BK362" s="37"/>
      <c r="BL362" s="37"/>
      <c r="BN362" s="37"/>
      <c r="BO362" s="37"/>
    </row>
    <row r="363" spans="63:67" s="34" customFormat="1" ht="12.75">
      <c r="BK363" s="37"/>
      <c r="BL363" s="37"/>
      <c r="BN363" s="37"/>
      <c r="BO363" s="37"/>
    </row>
    <row r="364" spans="63:67" s="34" customFormat="1" ht="12.75">
      <c r="BK364" s="37"/>
      <c r="BL364" s="37"/>
      <c r="BN364" s="37"/>
      <c r="BO364" s="37"/>
    </row>
    <row r="365" spans="63:67" s="34" customFormat="1" ht="12.75">
      <c r="BK365" s="37"/>
      <c r="BL365" s="37"/>
      <c r="BN365" s="37"/>
      <c r="BO365" s="37"/>
    </row>
    <row r="366" spans="63:67" s="34" customFormat="1" ht="12.75">
      <c r="BK366" s="37"/>
      <c r="BL366" s="37"/>
      <c r="BN366" s="37"/>
      <c r="BO366" s="37"/>
    </row>
    <row r="367" spans="63:67" s="34" customFormat="1" ht="12.75">
      <c r="BK367" s="37"/>
      <c r="BL367" s="37"/>
      <c r="BN367" s="37"/>
      <c r="BO367" s="37"/>
    </row>
    <row r="368" spans="63:67" s="34" customFormat="1" ht="12.75">
      <c r="BK368" s="37"/>
      <c r="BL368" s="37"/>
      <c r="BN368" s="37"/>
      <c r="BO368" s="37"/>
    </row>
    <row r="369" spans="63:67" s="34" customFormat="1" ht="12.75">
      <c r="BK369" s="37"/>
      <c r="BL369" s="37"/>
      <c r="BN369" s="37"/>
      <c r="BO369" s="37"/>
    </row>
    <row r="370" spans="63:67" s="34" customFormat="1" ht="12.75">
      <c r="BK370" s="37"/>
      <c r="BL370" s="37"/>
      <c r="BN370" s="37"/>
      <c r="BO370" s="37"/>
    </row>
    <row r="371" spans="63:67" s="34" customFormat="1" ht="12.75">
      <c r="BK371" s="37"/>
      <c r="BL371" s="37"/>
      <c r="BN371" s="37"/>
      <c r="BO371" s="37"/>
    </row>
    <row r="372" spans="63:67" s="34" customFormat="1" ht="12.75">
      <c r="BK372" s="37"/>
      <c r="BL372" s="37"/>
      <c r="BN372" s="37"/>
      <c r="BO372" s="37"/>
    </row>
    <row r="373" spans="63:67" s="34" customFormat="1" ht="12.75">
      <c r="BK373" s="37"/>
      <c r="BL373" s="37"/>
      <c r="BN373" s="37"/>
      <c r="BO373" s="37"/>
    </row>
    <row r="374" spans="63:67" s="34" customFormat="1" ht="12.75">
      <c r="BK374" s="37"/>
      <c r="BL374" s="37"/>
      <c r="BN374" s="37"/>
      <c r="BO374" s="37"/>
    </row>
    <row r="375" spans="63:67" s="34" customFormat="1" ht="12.75">
      <c r="BK375" s="37"/>
      <c r="BL375" s="37"/>
      <c r="BN375" s="37"/>
      <c r="BO375" s="37"/>
    </row>
    <row r="376" spans="63:67" s="34" customFormat="1" ht="12.75">
      <c r="BK376" s="37"/>
      <c r="BL376" s="37"/>
      <c r="BN376" s="37"/>
      <c r="BO376" s="37"/>
    </row>
    <row r="377" spans="63:67" s="34" customFormat="1" ht="12.75">
      <c r="BK377" s="37"/>
      <c r="BL377" s="37"/>
      <c r="BN377" s="37"/>
      <c r="BO377" s="37"/>
    </row>
    <row r="378" spans="63:67" s="34" customFormat="1" ht="12.75">
      <c r="BK378" s="37"/>
      <c r="BL378" s="37"/>
      <c r="BN378" s="37"/>
      <c r="BO378" s="37"/>
    </row>
    <row r="379" spans="63:67" s="34" customFormat="1" ht="12.75">
      <c r="BK379" s="37"/>
      <c r="BL379" s="37"/>
      <c r="BN379" s="37"/>
      <c r="BO379" s="37"/>
    </row>
    <row r="380" spans="63:67" s="34" customFormat="1" ht="12.75">
      <c r="BK380" s="37"/>
      <c r="BL380" s="37"/>
      <c r="BN380" s="37"/>
      <c r="BO380" s="37"/>
    </row>
    <row r="381" spans="63:67" s="34" customFormat="1" ht="12.75">
      <c r="BK381" s="37"/>
      <c r="BL381" s="37"/>
      <c r="BN381" s="37"/>
      <c r="BO381" s="37"/>
    </row>
    <row r="382" spans="63:67" s="34" customFormat="1" ht="12.75">
      <c r="BK382" s="37"/>
      <c r="BL382" s="37"/>
      <c r="BN382" s="37"/>
      <c r="BO382" s="37"/>
    </row>
    <row r="383" spans="63:67" s="34" customFormat="1" ht="12.75">
      <c r="BK383" s="37"/>
      <c r="BL383" s="37"/>
      <c r="BN383" s="37"/>
      <c r="BO383" s="37"/>
    </row>
    <row r="384" spans="63:67" s="34" customFormat="1" ht="12.75">
      <c r="BK384" s="37"/>
      <c r="BL384" s="37"/>
      <c r="BN384" s="37"/>
      <c r="BO384" s="37"/>
    </row>
    <row r="385" spans="63:67" s="34" customFormat="1" ht="12.75">
      <c r="BK385" s="37"/>
      <c r="BL385" s="37"/>
      <c r="BN385" s="37"/>
      <c r="BO385" s="37"/>
    </row>
    <row r="386" spans="63:67" s="34" customFormat="1" ht="12.75">
      <c r="BK386" s="37"/>
      <c r="BL386" s="37"/>
      <c r="BN386" s="37"/>
      <c r="BO386" s="37"/>
    </row>
    <row r="387" spans="63:67" s="34" customFormat="1" ht="12.75">
      <c r="BK387" s="37"/>
      <c r="BL387" s="37"/>
      <c r="BN387" s="37"/>
      <c r="BO387" s="37"/>
    </row>
    <row r="388" spans="63:67" s="34" customFormat="1" ht="12.75">
      <c r="BK388" s="37"/>
      <c r="BL388" s="37"/>
      <c r="BN388" s="37"/>
      <c r="BO388" s="37"/>
    </row>
    <row r="389" spans="63:67" s="34" customFormat="1" ht="12.75">
      <c r="BK389" s="37"/>
      <c r="BL389" s="37"/>
      <c r="BN389" s="37"/>
      <c r="BO389" s="37"/>
    </row>
    <row r="390" spans="63:67" s="34" customFormat="1" ht="12.75">
      <c r="BK390" s="37"/>
      <c r="BL390" s="37"/>
      <c r="BN390" s="37"/>
      <c r="BO390" s="37"/>
    </row>
    <row r="391" spans="63:67" s="34" customFormat="1" ht="12.75">
      <c r="BK391" s="37"/>
      <c r="BL391" s="37"/>
      <c r="BN391" s="37"/>
      <c r="BO391" s="37"/>
    </row>
    <row r="392" spans="63:67" s="34" customFormat="1" ht="12.75">
      <c r="BK392" s="37"/>
      <c r="BL392" s="37"/>
      <c r="BN392" s="37"/>
      <c r="BO392" s="37"/>
    </row>
    <row r="393" spans="63:67" s="34" customFormat="1" ht="12.75">
      <c r="BK393" s="37"/>
      <c r="BL393" s="37"/>
      <c r="BN393" s="37"/>
      <c r="BO393" s="37"/>
    </row>
    <row r="394" spans="63:67" s="34" customFormat="1" ht="12.75">
      <c r="BK394" s="37"/>
      <c r="BL394" s="37"/>
      <c r="BN394" s="37"/>
      <c r="BO394" s="37"/>
    </row>
    <row r="395" spans="63:67" s="34" customFormat="1" ht="12.75">
      <c r="BK395" s="37"/>
      <c r="BL395" s="37"/>
      <c r="BN395" s="37"/>
      <c r="BO395" s="37"/>
    </row>
    <row r="396" spans="63:67" s="34" customFormat="1" ht="12.75">
      <c r="BK396" s="37"/>
      <c r="BL396" s="37"/>
      <c r="BN396" s="37"/>
      <c r="BO396" s="37"/>
    </row>
    <row r="397" spans="63:67" s="34" customFormat="1" ht="12.75">
      <c r="BK397" s="37"/>
      <c r="BL397" s="37"/>
      <c r="BN397" s="37"/>
      <c r="BO397" s="37"/>
    </row>
    <row r="398" spans="63:67" s="34" customFormat="1" ht="12.75">
      <c r="BK398" s="37"/>
      <c r="BL398" s="37"/>
      <c r="BN398" s="37"/>
      <c r="BO398" s="37"/>
    </row>
    <row r="399" spans="63:67" s="34" customFormat="1" ht="12.75">
      <c r="BK399" s="37"/>
      <c r="BL399" s="37"/>
      <c r="BN399" s="37"/>
      <c r="BO399" s="37"/>
    </row>
    <row r="400" spans="63:67" s="34" customFormat="1" ht="12.75">
      <c r="BK400" s="37"/>
      <c r="BL400" s="37"/>
      <c r="BN400" s="37"/>
      <c r="BO400" s="37"/>
    </row>
    <row r="401" spans="63:67" s="34" customFormat="1" ht="12.75">
      <c r="BK401" s="37"/>
      <c r="BL401" s="37"/>
      <c r="BN401" s="37"/>
      <c r="BO401" s="37"/>
    </row>
    <row r="402" spans="63:67" s="34" customFormat="1" ht="12.75">
      <c r="BK402" s="37"/>
      <c r="BL402" s="37"/>
      <c r="BN402" s="37"/>
      <c r="BO402" s="37"/>
    </row>
    <row r="403" spans="63:67" s="34" customFormat="1" ht="12.75">
      <c r="BK403" s="37"/>
      <c r="BL403" s="37"/>
      <c r="BN403" s="37"/>
      <c r="BO403" s="37"/>
    </row>
    <row r="404" spans="63:67" s="34" customFormat="1" ht="12.75">
      <c r="BK404" s="37"/>
      <c r="BL404" s="37"/>
      <c r="BN404" s="37"/>
      <c r="BO404" s="37"/>
    </row>
    <row r="405" spans="63:67" s="34" customFormat="1" ht="12.75">
      <c r="BK405" s="37"/>
      <c r="BL405" s="37"/>
      <c r="BN405" s="37"/>
      <c r="BO405" s="37"/>
    </row>
    <row r="406" spans="63:67" s="34" customFormat="1" ht="12.75">
      <c r="BK406" s="37"/>
      <c r="BL406" s="37"/>
      <c r="BN406" s="37"/>
      <c r="BO406" s="37"/>
    </row>
    <row r="407" spans="63:67" s="34" customFormat="1" ht="12.75">
      <c r="BK407" s="37"/>
      <c r="BL407" s="37"/>
      <c r="BN407" s="37"/>
      <c r="BO407" s="37"/>
    </row>
    <row r="408" spans="63:67" s="34" customFormat="1" ht="12.75">
      <c r="BK408" s="37"/>
      <c r="BL408" s="37"/>
      <c r="BN408" s="37"/>
      <c r="BO408" s="37"/>
    </row>
    <row r="409" spans="63:67" s="34" customFormat="1" ht="12.75">
      <c r="BK409" s="37"/>
      <c r="BL409" s="37"/>
      <c r="BN409" s="37"/>
      <c r="BO409" s="37"/>
    </row>
    <row r="410" spans="63:67" s="34" customFormat="1" ht="12.75">
      <c r="BK410" s="37"/>
      <c r="BL410" s="37"/>
      <c r="BN410" s="37"/>
      <c r="BO410" s="37"/>
    </row>
    <row r="411" spans="63:67" s="34" customFormat="1" ht="12.75">
      <c r="BK411" s="37"/>
      <c r="BL411" s="37"/>
      <c r="BN411" s="37"/>
      <c r="BO411" s="37"/>
    </row>
    <row r="412" spans="63:67" s="34" customFormat="1" ht="12.75">
      <c r="BK412" s="37"/>
      <c r="BL412" s="37"/>
      <c r="BN412" s="37"/>
      <c r="BO412" s="37"/>
    </row>
    <row r="413" spans="63:67" s="34" customFormat="1" ht="12.75">
      <c r="BK413" s="37"/>
      <c r="BL413" s="37"/>
      <c r="BN413" s="37"/>
      <c r="BO413" s="37"/>
    </row>
    <row r="414" spans="63:67" s="34" customFormat="1" ht="12.75">
      <c r="BK414" s="37"/>
      <c r="BL414" s="37"/>
      <c r="BN414" s="37"/>
      <c r="BO414" s="37"/>
    </row>
    <row r="415" spans="63:67" s="34" customFormat="1" ht="12.75">
      <c r="BK415" s="37"/>
      <c r="BL415" s="37"/>
      <c r="BN415" s="37"/>
      <c r="BO415" s="37"/>
    </row>
    <row r="416" spans="63:67" s="34" customFormat="1" ht="12.75">
      <c r="BK416" s="37"/>
      <c r="BL416" s="37"/>
      <c r="BN416" s="37"/>
      <c r="BO416" s="37"/>
    </row>
    <row r="417" spans="63:67" s="34" customFormat="1" ht="12.75">
      <c r="BK417" s="37"/>
      <c r="BL417" s="37"/>
      <c r="BN417" s="37"/>
      <c r="BO417" s="37"/>
    </row>
    <row r="418" spans="63:67" s="34" customFormat="1" ht="12.75">
      <c r="BK418" s="37"/>
      <c r="BL418" s="37"/>
      <c r="BN418" s="37"/>
      <c r="BO418" s="37"/>
    </row>
    <row r="419" spans="63:67" s="34" customFormat="1" ht="12.75">
      <c r="BK419" s="37"/>
      <c r="BL419" s="37"/>
      <c r="BN419" s="37"/>
      <c r="BO419" s="37"/>
    </row>
    <row r="420" spans="63:67" s="34" customFormat="1" ht="12.75">
      <c r="BK420" s="37"/>
      <c r="BL420" s="37"/>
      <c r="BN420" s="37"/>
      <c r="BO420" s="37"/>
    </row>
    <row r="421" spans="63:67" s="34" customFormat="1" ht="12.75">
      <c r="BK421" s="37"/>
      <c r="BL421" s="37"/>
      <c r="BN421" s="37"/>
      <c r="BO421" s="37"/>
    </row>
    <row r="422" spans="63:67" s="34" customFormat="1" ht="12.75">
      <c r="BK422" s="37"/>
      <c r="BL422" s="37"/>
      <c r="BN422" s="37"/>
      <c r="BO422" s="37"/>
    </row>
    <row r="423" spans="63:67" s="34" customFormat="1" ht="12.75">
      <c r="BK423" s="37"/>
      <c r="BL423" s="37"/>
      <c r="BN423" s="37"/>
      <c r="BO423" s="37"/>
    </row>
    <row r="424" spans="63:67" s="34" customFormat="1" ht="12.75">
      <c r="BK424" s="37"/>
      <c r="BL424" s="37"/>
      <c r="BN424" s="37"/>
      <c r="BO424" s="37"/>
    </row>
    <row r="425" spans="63:67" s="34" customFormat="1" ht="12.75">
      <c r="BK425" s="37"/>
      <c r="BL425" s="37"/>
      <c r="BN425" s="37"/>
      <c r="BO425" s="37"/>
    </row>
    <row r="426" spans="63:67" s="34" customFormat="1" ht="12.75">
      <c r="BK426" s="37"/>
      <c r="BL426" s="37"/>
      <c r="BN426" s="37"/>
      <c r="BO426" s="37"/>
    </row>
    <row r="427" spans="63:67" s="34" customFormat="1" ht="12.75">
      <c r="BK427" s="37"/>
      <c r="BL427" s="37"/>
      <c r="BN427" s="37"/>
      <c r="BO427" s="37"/>
    </row>
    <row r="428" spans="63:67" s="34" customFormat="1" ht="12.75">
      <c r="BK428" s="37"/>
      <c r="BL428" s="37"/>
      <c r="BN428" s="37"/>
      <c r="BO428" s="37"/>
    </row>
    <row r="429" spans="63:67" s="34" customFormat="1" ht="12.75">
      <c r="BK429" s="37"/>
      <c r="BL429" s="37"/>
      <c r="BN429" s="37"/>
      <c r="BO429" s="37"/>
    </row>
    <row r="430" spans="63:67" s="34" customFormat="1" ht="12.75">
      <c r="BK430" s="37"/>
      <c r="BL430" s="37"/>
      <c r="BN430" s="37"/>
      <c r="BO430" s="37"/>
    </row>
    <row r="431" spans="63:67" s="34" customFormat="1" ht="12.75">
      <c r="BK431" s="37"/>
      <c r="BL431" s="37"/>
      <c r="BN431" s="37"/>
      <c r="BO431" s="37"/>
    </row>
    <row r="432" spans="63:67" s="34" customFormat="1" ht="12.75">
      <c r="BK432" s="37"/>
      <c r="BL432" s="37"/>
      <c r="BN432" s="37"/>
      <c r="BO432" s="37"/>
    </row>
    <row r="433" spans="63:67" s="34" customFormat="1" ht="12.75">
      <c r="BK433" s="37"/>
      <c r="BL433" s="37"/>
      <c r="BN433" s="37"/>
      <c r="BO433" s="37"/>
    </row>
    <row r="434" spans="63:67" s="34" customFormat="1" ht="12.75">
      <c r="BK434" s="37"/>
      <c r="BL434" s="37"/>
      <c r="BN434" s="37"/>
      <c r="BO434" s="37"/>
    </row>
    <row r="435" spans="63:67" s="34" customFormat="1" ht="12.75">
      <c r="BK435" s="37"/>
      <c r="BL435" s="37"/>
      <c r="BN435" s="37"/>
      <c r="BO435" s="37"/>
    </row>
    <row r="436" spans="63:67" s="34" customFormat="1" ht="12.75">
      <c r="BK436" s="37"/>
      <c r="BL436" s="37"/>
      <c r="BN436" s="37"/>
      <c r="BO436" s="37"/>
    </row>
    <row r="437" spans="63:67" s="34" customFormat="1" ht="12.75">
      <c r="BK437" s="37"/>
      <c r="BL437" s="37"/>
      <c r="BN437" s="37"/>
      <c r="BO437" s="37"/>
    </row>
    <row r="438" spans="63:67" s="34" customFormat="1" ht="12.75">
      <c r="BK438" s="37"/>
      <c r="BL438" s="37"/>
      <c r="BN438" s="37"/>
      <c r="BO438" s="37"/>
    </row>
    <row r="439" spans="63:67" s="34" customFormat="1" ht="12.75">
      <c r="BK439" s="37"/>
      <c r="BL439" s="37"/>
      <c r="BN439" s="37"/>
      <c r="BO439" s="37"/>
    </row>
    <row r="440" spans="63:67" s="34" customFormat="1" ht="12.75">
      <c r="BK440" s="37"/>
      <c r="BL440" s="37"/>
      <c r="BN440" s="37"/>
      <c r="BO440" s="37"/>
    </row>
    <row r="441" spans="63:67" s="34" customFormat="1" ht="12.75">
      <c r="BK441" s="37"/>
      <c r="BL441" s="37"/>
      <c r="BN441" s="37"/>
      <c r="BO441" s="37"/>
    </row>
    <row r="442" spans="63:67" s="34" customFormat="1" ht="12.75">
      <c r="BK442" s="37"/>
      <c r="BL442" s="37"/>
      <c r="BN442" s="37"/>
      <c r="BO442" s="37"/>
    </row>
    <row r="443" spans="63:67" s="34" customFormat="1" ht="12.75">
      <c r="BK443" s="37"/>
      <c r="BL443" s="37"/>
      <c r="BN443" s="37"/>
      <c r="BO443" s="37"/>
    </row>
    <row r="444" spans="63:67" s="34" customFormat="1" ht="12.75">
      <c r="BK444" s="37"/>
      <c r="BL444" s="37"/>
      <c r="BN444" s="37"/>
      <c r="BO444" s="37"/>
    </row>
    <row r="445" spans="63:67" s="34" customFormat="1" ht="12.75">
      <c r="BK445" s="37"/>
      <c r="BL445" s="37"/>
      <c r="BN445" s="37"/>
      <c r="BO445" s="37"/>
    </row>
    <row r="446" spans="63:67" s="34" customFormat="1" ht="12.75">
      <c r="BK446" s="37"/>
      <c r="BL446" s="37"/>
      <c r="BN446" s="37"/>
      <c r="BO446" s="37"/>
    </row>
    <row r="447" spans="63:67" s="34" customFormat="1" ht="12.75">
      <c r="BK447" s="37"/>
      <c r="BL447" s="37"/>
      <c r="BN447" s="37"/>
      <c r="BO447" s="37"/>
    </row>
    <row r="448" spans="63:67" s="34" customFormat="1" ht="12.75">
      <c r="BK448" s="37"/>
      <c r="BL448" s="37"/>
      <c r="BN448" s="37"/>
      <c r="BO448" s="37"/>
    </row>
    <row r="449" spans="63:67" s="34" customFormat="1" ht="12.75">
      <c r="BK449" s="37"/>
      <c r="BL449" s="37"/>
      <c r="BN449" s="37"/>
      <c r="BO449" s="37"/>
    </row>
    <row r="450" spans="63:67" s="34" customFormat="1" ht="12.75">
      <c r="BK450" s="37"/>
      <c r="BL450" s="37"/>
      <c r="BN450" s="37"/>
      <c r="BO450" s="37"/>
    </row>
    <row r="451" spans="63:67" s="34" customFormat="1" ht="12.75">
      <c r="BK451" s="37"/>
      <c r="BL451" s="37"/>
      <c r="BN451" s="37"/>
      <c r="BO451" s="37"/>
    </row>
    <row r="452" spans="63:67" s="34" customFormat="1" ht="12.75">
      <c r="BK452" s="37"/>
      <c r="BL452" s="37"/>
      <c r="BN452" s="37"/>
      <c r="BO452" s="37"/>
    </row>
    <row r="453" spans="63:67" s="34" customFormat="1" ht="12.75">
      <c r="BK453" s="37"/>
      <c r="BL453" s="37"/>
      <c r="BN453" s="37"/>
      <c r="BO453" s="37"/>
    </row>
    <row r="454" spans="63:67" s="34" customFormat="1" ht="12.75">
      <c r="BK454" s="37"/>
      <c r="BL454" s="37"/>
      <c r="BN454" s="37"/>
      <c r="BO454" s="37"/>
    </row>
    <row r="455" spans="63:67" s="34" customFormat="1" ht="12.75">
      <c r="BK455" s="37"/>
      <c r="BL455" s="37"/>
      <c r="BN455" s="37"/>
      <c r="BO455" s="37"/>
    </row>
    <row r="456" spans="63:67" s="34" customFormat="1" ht="12.75">
      <c r="BK456" s="37"/>
      <c r="BL456" s="37"/>
      <c r="BN456" s="37"/>
      <c r="BO456" s="37"/>
    </row>
    <row r="457" spans="63:67" s="34" customFormat="1" ht="12.75">
      <c r="BK457" s="37"/>
      <c r="BL457" s="37"/>
      <c r="BN457" s="37"/>
      <c r="BO457" s="37"/>
    </row>
    <row r="458" spans="63:67" s="34" customFormat="1" ht="12.75">
      <c r="BK458" s="37"/>
      <c r="BL458" s="37"/>
      <c r="BN458" s="37"/>
      <c r="BO458" s="37"/>
    </row>
    <row r="459" spans="63:67" s="34" customFormat="1" ht="12.75">
      <c r="BK459" s="37"/>
      <c r="BL459" s="37"/>
      <c r="BN459" s="37"/>
      <c r="BO459" s="37"/>
    </row>
    <row r="460" spans="63:67" s="34" customFormat="1" ht="12.75">
      <c r="BK460" s="37"/>
      <c r="BL460" s="37"/>
      <c r="BN460" s="37"/>
      <c r="BO460" s="37"/>
    </row>
    <row r="461" spans="63:67" s="34" customFormat="1" ht="12.75">
      <c r="BK461" s="37"/>
      <c r="BL461" s="37"/>
      <c r="BN461" s="37"/>
      <c r="BO461" s="37"/>
    </row>
    <row r="462" spans="63:67" s="34" customFormat="1" ht="12.75">
      <c r="BK462" s="37"/>
      <c r="BL462" s="37"/>
      <c r="BN462" s="37"/>
      <c r="BO462" s="37"/>
    </row>
    <row r="463" spans="63:67" s="34" customFormat="1" ht="12.75">
      <c r="BK463" s="37"/>
      <c r="BL463" s="37"/>
      <c r="BN463" s="37"/>
      <c r="BO463" s="37"/>
    </row>
    <row r="464" spans="63:67" s="34" customFormat="1" ht="12.75">
      <c r="BK464" s="37"/>
      <c r="BL464" s="37"/>
      <c r="BN464" s="37"/>
      <c r="BO464" s="37"/>
    </row>
    <row r="465" spans="63:67" s="34" customFormat="1" ht="12.75">
      <c r="BK465" s="37"/>
      <c r="BL465" s="37"/>
      <c r="BN465" s="37"/>
      <c r="BO465" s="37"/>
    </row>
    <row r="466" spans="63:67" s="34" customFormat="1" ht="12.75">
      <c r="BK466" s="37"/>
      <c r="BL466" s="37"/>
      <c r="BN466" s="37"/>
      <c r="BO466" s="37"/>
    </row>
    <row r="467" spans="63:67" s="34" customFormat="1" ht="12.75">
      <c r="BK467" s="37"/>
      <c r="BL467" s="37"/>
      <c r="BN467" s="37"/>
      <c r="BO467" s="37"/>
    </row>
    <row r="468" spans="63:67" s="34" customFormat="1" ht="12.75">
      <c r="BK468" s="37"/>
      <c r="BL468" s="37"/>
      <c r="BN468" s="37"/>
      <c r="BO468" s="37"/>
    </row>
    <row r="469" spans="63:67" s="34" customFormat="1" ht="12.75">
      <c r="BK469" s="37"/>
      <c r="BL469" s="37"/>
      <c r="BN469" s="37"/>
      <c r="BO469" s="37"/>
    </row>
    <row r="470" spans="63:67" s="34" customFormat="1" ht="12.75">
      <c r="BK470" s="37"/>
      <c r="BL470" s="37"/>
      <c r="BN470" s="37"/>
      <c r="BO470" s="37"/>
    </row>
    <row r="471" spans="63:67" s="34" customFormat="1" ht="12.75">
      <c r="BK471" s="37"/>
      <c r="BL471" s="37"/>
      <c r="BN471" s="37"/>
      <c r="BO471" s="37"/>
    </row>
    <row r="472" spans="63:67" s="34" customFormat="1" ht="12.75">
      <c r="BK472" s="37"/>
      <c r="BL472" s="37"/>
      <c r="BN472" s="37"/>
      <c r="BO472" s="37"/>
    </row>
    <row r="473" spans="63:67" s="34" customFormat="1" ht="12.75">
      <c r="BK473" s="37"/>
      <c r="BL473" s="37"/>
      <c r="BN473" s="37"/>
      <c r="BO473" s="37"/>
    </row>
    <row r="474" spans="63:67" s="34" customFormat="1" ht="12.75">
      <c r="BK474" s="37"/>
      <c r="BL474" s="37"/>
      <c r="BN474" s="37"/>
      <c r="BO474" s="37"/>
    </row>
    <row r="475" spans="63:67" s="34" customFormat="1" ht="12.75">
      <c r="BK475" s="37"/>
      <c r="BL475" s="37"/>
      <c r="BN475" s="37"/>
      <c r="BO475" s="37"/>
    </row>
    <row r="476" spans="63:67" s="34" customFormat="1" ht="12.75">
      <c r="BK476" s="37"/>
      <c r="BL476" s="37"/>
      <c r="BN476" s="37"/>
      <c r="BO476" s="37"/>
    </row>
    <row r="477" spans="63:67" s="34" customFormat="1" ht="12.75">
      <c r="BK477" s="37"/>
      <c r="BL477" s="37"/>
      <c r="BN477" s="37"/>
      <c r="BO477" s="37"/>
    </row>
    <row r="478" spans="63:67" s="34" customFormat="1" ht="12.75">
      <c r="BK478" s="37"/>
      <c r="BL478" s="37"/>
      <c r="BN478" s="37"/>
      <c r="BO478" s="37"/>
    </row>
    <row r="479" spans="63:67" s="34" customFormat="1" ht="12.75">
      <c r="BK479" s="37"/>
      <c r="BL479" s="37"/>
      <c r="BN479" s="37"/>
      <c r="BO479" s="37"/>
    </row>
    <row r="480" spans="63:67" s="34" customFormat="1" ht="12.75">
      <c r="BK480" s="37"/>
      <c r="BL480" s="37"/>
      <c r="BN480" s="37"/>
      <c r="BO480" s="37"/>
    </row>
    <row r="481" spans="63:67" s="34" customFormat="1" ht="12.75">
      <c r="BK481" s="37"/>
      <c r="BL481" s="37"/>
      <c r="BN481" s="37"/>
      <c r="BO481" s="37"/>
    </row>
    <row r="482" spans="63:67" s="34" customFormat="1" ht="12.75">
      <c r="BK482" s="37"/>
      <c r="BL482" s="37"/>
      <c r="BN482" s="37"/>
      <c r="BO482" s="37"/>
    </row>
    <row r="483" spans="63:67" s="34" customFormat="1" ht="12.75">
      <c r="BK483" s="37"/>
      <c r="BL483" s="37"/>
      <c r="BN483" s="37"/>
      <c r="BO483" s="37"/>
    </row>
    <row r="484" spans="63:67" s="34" customFormat="1" ht="12.75">
      <c r="BK484" s="37"/>
      <c r="BL484" s="37"/>
      <c r="BN484" s="37"/>
      <c r="BO484" s="37"/>
    </row>
    <row r="485" spans="63:67" s="34" customFormat="1" ht="12.75">
      <c r="BK485" s="37"/>
      <c r="BL485" s="37"/>
      <c r="BN485" s="37"/>
      <c r="BO485" s="37"/>
    </row>
    <row r="486" spans="63:67" s="34" customFormat="1" ht="12.75">
      <c r="BK486" s="37"/>
      <c r="BL486" s="37"/>
      <c r="BN486" s="37"/>
      <c r="BO486" s="37"/>
    </row>
    <row r="487" spans="63:67" s="34" customFormat="1" ht="12.75">
      <c r="BK487" s="37"/>
      <c r="BL487" s="37"/>
      <c r="BN487" s="37"/>
      <c r="BO487" s="37"/>
    </row>
    <row r="488" spans="63:67" s="34" customFormat="1" ht="12.75">
      <c r="BK488" s="37"/>
      <c r="BL488" s="37"/>
      <c r="BN488" s="37"/>
      <c r="BO488" s="37"/>
    </row>
    <row r="489" spans="63:67" s="34" customFormat="1" ht="12.75">
      <c r="BK489" s="37"/>
      <c r="BL489" s="37"/>
      <c r="BN489" s="37"/>
      <c r="BO489" s="37"/>
    </row>
    <row r="490" spans="63:67" s="34" customFormat="1" ht="12.75">
      <c r="BK490" s="37"/>
      <c r="BL490" s="37"/>
      <c r="BN490" s="37"/>
      <c r="BO490" s="37"/>
    </row>
    <row r="491" spans="63:67" s="34" customFormat="1" ht="12.75">
      <c r="BK491" s="37"/>
      <c r="BL491" s="37"/>
      <c r="BN491" s="37"/>
      <c r="BO491" s="37"/>
    </row>
    <row r="492" spans="63:67" s="34" customFormat="1" ht="12.75">
      <c r="BK492" s="37"/>
      <c r="BL492" s="37"/>
      <c r="BN492" s="37"/>
      <c r="BO492" s="37"/>
    </row>
    <row r="493" spans="63:67" s="34" customFormat="1" ht="12.75">
      <c r="BK493" s="37"/>
      <c r="BL493" s="37"/>
      <c r="BN493" s="37"/>
      <c r="BO493" s="37"/>
    </row>
    <row r="494" spans="63:67" s="34" customFormat="1" ht="12.75">
      <c r="BK494" s="37"/>
      <c r="BL494" s="37"/>
      <c r="BN494" s="37"/>
      <c r="BO494" s="37"/>
    </row>
    <row r="495" spans="63:67" s="34" customFormat="1" ht="12.75">
      <c r="BK495" s="37"/>
      <c r="BL495" s="37"/>
      <c r="BN495" s="37"/>
      <c r="BO495" s="37"/>
    </row>
    <row r="496" spans="63:67" s="34" customFormat="1" ht="12.75">
      <c r="BK496" s="37"/>
      <c r="BL496" s="37"/>
      <c r="BN496" s="37"/>
      <c r="BO496" s="37"/>
    </row>
    <row r="497" spans="63:67" s="34" customFormat="1" ht="12.75">
      <c r="BK497" s="37"/>
      <c r="BL497" s="37"/>
      <c r="BN497" s="37"/>
      <c r="BO497" s="37"/>
    </row>
    <row r="498" spans="63:67" s="34" customFormat="1" ht="12.75">
      <c r="BK498" s="37"/>
      <c r="BL498" s="37"/>
      <c r="BN498" s="37"/>
      <c r="BO498" s="37"/>
    </row>
    <row r="499" spans="63:67" s="34" customFormat="1" ht="12.75">
      <c r="BK499" s="37"/>
      <c r="BL499" s="37"/>
      <c r="BN499" s="37"/>
      <c r="BO499" s="37"/>
    </row>
    <row r="500" spans="63:67" s="34" customFormat="1" ht="12.75">
      <c r="BK500" s="37"/>
      <c r="BL500" s="37"/>
      <c r="BN500" s="37"/>
      <c r="BO500" s="37"/>
    </row>
    <row r="501" spans="63:67" s="34" customFormat="1" ht="12.75">
      <c r="BK501" s="37"/>
      <c r="BL501" s="37"/>
      <c r="BN501" s="37"/>
      <c r="BO501" s="37"/>
    </row>
    <row r="502" spans="63:67" s="34" customFormat="1" ht="12.75">
      <c r="BK502" s="37"/>
      <c r="BL502" s="37"/>
      <c r="BN502" s="37"/>
      <c r="BO502" s="37"/>
    </row>
    <row r="503" spans="63:67" s="34" customFormat="1" ht="12.75">
      <c r="BK503" s="37"/>
      <c r="BL503" s="37"/>
      <c r="BN503" s="37"/>
      <c r="BO503" s="37"/>
    </row>
    <row r="504" spans="63:67" s="34" customFormat="1" ht="12.75">
      <c r="BK504" s="37"/>
      <c r="BL504" s="37"/>
      <c r="BN504" s="37"/>
      <c r="BO504" s="37"/>
    </row>
    <row r="505" spans="63:67" s="34" customFormat="1" ht="12.75">
      <c r="BK505" s="37"/>
      <c r="BL505" s="37"/>
      <c r="BN505" s="37"/>
      <c r="BO505" s="37"/>
    </row>
    <row r="506" spans="63:67" s="34" customFormat="1" ht="12.75">
      <c r="BK506" s="37"/>
      <c r="BL506" s="37"/>
      <c r="BN506" s="37"/>
      <c r="BO506" s="37"/>
    </row>
    <row r="507" spans="63:67" s="34" customFormat="1" ht="12.75">
      <c r="BK507" s="37"/>
      <c r="BL507" s="37"/>
      <c r="BN507" s="37"/>
      <c r="BO507" s="37"/>
    </row>
    <row r="508" spans="63:67" s="34" customFormat="1" ht="12.75">
      <c r="BK508" s="37"/>
      <c r="BL508" s="37"/>
      <c r="BN508" s="37"/>
      <c r="BO508" s="37"/>
    </row>
    <row r="509" spans="63:67" s="34" customFormat="1" ht="12.75">
      <c r="BK509" s="37"/>
      <c r="BL509" s="37"/>
      <c r="BN509" s="37"/>
      <c r="BO509" s="37"/>
    </row>
    <row r="510" spans="63:67" s="34" customFormat="1" ht="12.75">
      <c r="BK510" s="37"/>
      <c r="BL510" s="37"/>
      <c r="BN510" s="37"/>
      <c r="BO510" s="37"/>
    </row>
    <row r="511" spans="63:67" s="34" customFormat="1" ht="12.75">
      <c r="BK511" s="37"/>
      <c r="BL511" s="37"/>
      <c r="BN511" s="37"/>
      <c r="BO511" s="37"/>
    </row>
    <row r="512" spans="63:67" s="34" customFormat="1" ht="12.75">
      <c r="BK512" s="37"/>
      <c r="BL512" s="37"/>
      <c r="BN512" s="37"/>
      <c r="BO512" s="37"/>
    </row>
    <row r="513" spans="63:67" s="34" customFormat="1" ht="12.75">
      <c r="BK513" s="37"/>
      <c r="BL513" s="37"/>
      <c r="BN513" s="37"/>
      <c r="BO513" s="37"/>
    </row>
    <row r="514" spans="63:67" s="34" customFormat="1" ht="12.75">
      <c r="BK514" s="37"/>
      <c r="BL514" s="37"/>
      <c r="BN514" s="37"/>
      <c r="BO514" s="37"/>
    </row>
    <row r="515" spans="63:67" s="34" customFormat="1" ht="12.75">
      <c r="BK515" s="37"/>
      <c r="BL515" s="37"/>
      <c r="BN515" s="37"/>
      <c r="BO515" s="37"/>
    </row>
    <row r="516" spans="63:67" s="34" customFormat="1" ht="12.75">
      <c r="BK516" s="37"/>
      <c r="BL516" s="37"/>
      <c r="BN516" s="37"/>
      <c r="BO516" s="37"/>
    </row>
    <row r="517" spans="63:67" s="34" customFormat="1" ht="12.75">
      <c r="BK517" s="37"/>
      <c r="BL517" s="37"/>
      <c r="BN517" s="37"/>
      <c r="BO517" s="37"/>
    </row>
    <row r="518" spans="63:67" s="34" customFormat="1" ht="12.75">
      <c r="BK518" s="37"/>
      <c r="BL518" s="37"/>
      <c r="BN518" s="37"/>
      <c r="BO518" s="37"/>
    </row>
    <row r="519" spans="63:67" s="34" customFormat="1" ht="12.75">
      <c r="BK519" s="37"/>
      <c r="BL519" s="37"/>
      <c r="BN519" s="37"/>
      <c r="BO519" s="37"/>
    </row>
    <row r="520" spans="63:67" s="34" customFormat="1" ht="12.75">
      <c r="BK520" s="37"/>
      <c r="BL520" s="37"/>
      <c r="BN520" s="37"/>
      <c r="BO520" s="37"/>
    </row>
    <row r="521" spans="63:67" s="34" customFormat="1" ht="12.75">
      <c r="BK521" s="37"/>
      <c r="BL521" s="37"/>
      <c r="BN521" s="37"/>
      <c r="BO521" s="37"/>
    </row>
    <row r="522" spans="63:67" s="34" customFormat="1" ht="12.75">
      <c r="BK522" s="37"/>
      <c r="BL522" s="37"/>
      <c r="BN522" s="37"/>
      <c r="BO522" s="37"/>
    </row>
    <row r="523" spans="63:67" s="34" customFormat="1" ht="12.75">
      <c r="BK523" s="37"/>
      <c r="BL523" s="37"/>
      <c r="BN523" s="37"/>
      <c r="BO523" s="37"/>
    </row>
    <row r="524" spans="63:67" s="34" customFormat="1" ht="12.75">
      <c r="BK524" s="37"/>
      <c r="BL524" s="37"/>
      <c r="BN524" s="37"/>
      <c r="BO524" s="37"/>
    </row>
    <row r="525" spans="63:67" s="34" customFormat="1" ht="12.75">
      <c r="BK525" s="37"/>
      <c r="BL525" s="37"/>
      <c r="BN525" s="37"/>
      <c r="BO525" s="37"/>
    </row>
    <row r="526" spans="63:67" s="34" customFormat="1" ht="12.75">
      <c r="BK526" s="37"/>
      <c r="BL526" s="37"/>
      <c r="BN526" s="37"/>
      <c r="BO526" s="37"/>
    </row>
    <row r="527" spans="63:67" s="34" customFormat="1" ht="12.75">
      <c r="BK527" s="37"/>
      <c r="BL527" s="37"/>
      <c r="BN527" s="37"/>
      <c r="BO527" s="37"/>
    </row>
    <row r="528" spans="63:67" s="34" customFormat="1" ht="12.75">
      <c r="BK528" s="37"/>
      <c r="BL528" s="37"/>
      <c r="BN528" s="37"/>
      <c r="BO528" s="37"/>
    </row>
    <row r="529" spans="63:67" s="34" customFormat="1" ht="12.75">
      <c r="BK529" s="37"/>
      <c r="BL529" s="37"/>
      <c r="BN529" s="37"/>
      <c r="BO529" s="37"/>
    </row>
    <row r="530" spans="63:67" s="34" customFormat="1" ht="12.75">
      <c r="BK530" s="37"/>
      <c r="BL530" s="37"/>
      <c r="BN530" s="37"/>
      <c r="BO530" s="37"/>
    </row>
    <row r="531" spans="63:67" s="34" customFormat="1" ht="12.75">
      <c r="BK531" s="37"/>
      <c r="BL531" s="37"/>
      <c r="BN531" s="37"/>
      <c r="BO531" s="37"/>
    </row>
    <row r="532" spans="63:67" s="34" customFormat="1" ht="12.75">
      <c r="BK532" s="37"/>
      <c r="BL532" s="37"/>
      <c r="BN532" s="37"/>
      <c r="BO532" s="37"/>
    </row>
    <row r="533" spans="63:67" s="34" customFormat="1" ht="12.75">
      <c r="BK533" s="37"/>
      <c r="BL533" s="37"/>
      <c r="BN533" s="37"/>
      <c r="BO533" s="37"/>
    </row>
    <row r="534" spans="63:67" s="34" customFormat="1" ht="12.75">
      <c r="BK534" s="37"/>
      <c r="BL534" s="37"/>
      <c r="BN534" s="37"/>
      <c r="BO534" s="37"/>
    </row>
    <row r="535" spans="63:67" s="34" customFormat="1" ht="12.75">
      <c r="BK535" s="37"/>
      <c r="BL535" s="37"/>
      <c r="BN535" s="37"/>
      <c r="BO535" s="37"/>
    </row>
    <row r="536" spans="63:67" s="34" customFormat="1" ht="12.75">
      <c r="BK536" s="37"/>
      <c r="BL536" s="37"/>
      <c r="BN536" s="37"/>
      <c r="BO536" s="37"/>
    </row>
    <row r="537" spans="63:67" s="34" customFormat="1" ht="12.75">
      <c r="BK537" s="37"/>
      <c r="BL537" s="37"/>
      <c r="BN537" s="37"/>
      <c r="BO537" s="37"/>
    </row>
    <row r="538" spans="63:67" s="34" customFormat="1" ht="12.75">
      <c r="BK538" s="37"/>
      <c r="BL538" s="37"/>
      <c r="BN538" s="37"/>
      <c r="BO538" s="37"/>
    </row>
    <row r="539" spans="63:67" s="34" customFormat="1" ht="12.75">
      <c r="BK539" s="37"/>
      <c r="BL539" s="37"/>
      <c r="BN539" s="37"/>
      <c r="BO539" s="37"/>
    </row>
    <row r="540" spans="63:67" s="34" customFormat="1" ht="12.75">
      <c r="BK540" s="37"/>
      <c r="BL540" s="37"/>
      <c r="BN540" s="37"/>
      <c r="BO540" s="37"/>
    </row>
    <row r="541" spans="63:67" s="34" customFormat="1" ht="12.75">
      <c r="BK541" s="37"/>
      <c r="BL541" s="37"/>
      <c r="BN541" s="37"/>
      <c r="BO541" s="37"/>
    </row>
    <row r="542" spans="63:67" s="34" customFormat="1" ht="12.75">
      <c r="BK542" s="37"/>
      <c r="BL542" s="37"/>
      <c r="BN542" s="37"/>
      <c r="BO542" s="37"/>
    </row>
    <row r="543" spans="63:67" s="34" customFormat="1" ht="12.75">
      <c r="BK543" s="37"/>
      <c r="BL543" s="37"/>
      <c r="BN543" s="37"/>
      <c r="BO543" s="37"/>
    </row>
    <row r="544" spans="63:67" s="34" customFormat="1" ht="12.75">
      <c r="BK544" s="37"/>
      <c r="BL544" s="37"/>
      <c r="BN544" s="37"/>
      <c r="BO544" s="37"/>
    </row>
    <row r="545" spans="63:67" s="34" customFormat="1" ht="12.75">
      <c r="BK545" s="37"/>
      <c r="BL545" s="37"/>
      <c r="BN545" s="37"/>
      <c r="BO545" s="37"/>
    </row>
    <row r="546" spans="63:67" s="34" customFormat="1" ht="12.75">
      <c r="BK546" s="37"/>
      <c r="BL546" s="37"/>
      <c r="BN546" s="37"/>
      <c r="BO546" s="37"/>
    </row>
    <row r="547" spans="63:67" s="34" customFormat="1" ht="12.75">
      <c r="BK547" s="37"/>
      <c r="BL547" s="37"/>
      <c r="BN547" s="37"/>
      <c r="BO547" s="37"/>
    </row>
    <row r="548" spans="63:67" s="34" customFormat="1" ht="12.75">
      <c r="BK548" s="37"/>
      <c r="BL548" s="37"/>
      <c r="BN548" s="37"/>
      <c r="BO548" s="37"/>
    </row>
    <row r="549" spans="63:67" s="34" customFormat="1" ht="12.75">
      <c r="BK549" s="37"/>
      <c r="BL549" s="37"/>
      <c r="BN549" s="37"/>
      <c r="BO549" s="37"/>
    </row>
    <row r="550" spans="63:67" s="34" customFormat="1" ht="12.75">
      <c r="BK550" s="37"/>
      <c r="BL550" s="37"/>
      <c r="BN550" s="37"/>
      <c r="BO550" s="37"/>
    </row>
    <row r="551" spans="63:67" s="34" customFormat="1" ht="12.75">
      <c r="BK551" s="37"/>
      <c r="BL551" s="37"/>
      <c r="BN551" s="37"/>
      <c r="BO551" s="37"/>
    </row>
    <row r="552" spans="63:67" s="34" customFormat="1" ht="12.75">
      <c r="BK552" s="37"/>
      <c r="BL552" s="37"/>
      <c r="BN552" s="37"/>
      <c r="BO552" s="37"/>
    </row>
    <row r="553" spans="63:67" s="34" customFormat="1" ht="12.75">
      <c r="BK553" s="37"/>
      <c r="BL553" s="37"/>
      <c r="BN553" s="37"/>
      <c r="BO553" s="37"/>
    </row>
    <row r="554" spans="63:67" s="34" customFormat="1" ht="12.75">
      <c r="BK554" s="37"/>
      <c r="BL554" s="37"/>
      <c r="BN554" s="37"/>
      <c r="BO554" s="37"/>
    </row>
    <row r="555" spans="63:67" s="34" customFormat="1" ht="12.75">
      <c r="BK555" s="37"/>
      <c r="BL555" s="37"/>
      <c r="BN555" s="37"/>
      <c r="BO555" s="37"/>
    </row>
    <row r="556" spans="63:67" s="34" customFormat="1" ht="12.75">
      <c r="BK556" s="37"/>
      <c r="BL556" s="37"/>
      <c r="BN556" s="37"/>
      <c r="BO556" s="37"/>
    </row>
    <row r="557" spans="63:67" s="34" customFormat="1" ht="12.75">
      <c r="BK557" s="37"/>
      <c r="BL557" s="37"/>
      <c r="BN557" s="37"/>
      <c r="BO557" s="37"/>
    </row>
    <row r="558" spans="63:67" s="34" customFormat="1" ht="12.75">
      <c r="BK558" s="37"/>
      <c r="BL558" s="37"/>
      <c r="BN558" s="37"/>
      <c r="BO558" s="37"/>
    </row>
    <row r="559" spans="63:67" s="34" customFormat="1" ht="12.75">
      <c r="BK559" s="37"/>
      <c r="BL559" s="37"/>
      <c r="BN559" s="37"/>
      <c r="BO559" s="37"/>
    </row>
    <row r="560" spans="63:67" s="34" customFormat="1" ht="12.75">
      <c r="BK560" s="37"/>
      <c r="BL560" s="37"/>
      <c r="BN560" s="37"/>
      <c r="BO560" s="37"/>
    </row>
    <row r="561" spans="63:67" s="34" customFormat="1" ht="12.75">
      <c r="BK561" s="37"/>
      <c r="BL561" s="37"/>
      <c r="BN561" s="37"/>
      <c r="BO561" s="37"/>
    </row>
    <row r="562" spans="63:67" s="34" customFormat="1" ht="12.75">
      <c r="BK562" s="37"/>
      <c r="BL562" s="37"/>
      <c r="BN562" s="37"/>
      <c r="BO562" s="37"/>
    </row>
    <row r="563" spans="63:67" s="34" customFormat="1" ht="12.75">
      <c r="BK563" s="37"/>
      <c r="BL563" s="37"/>
      <c r="BN563" s="37"/>
      <c r="BO563" s="37"/>
    </row>
    <row r="564" spans="63:67" s="34" customFormat="1" ht="12.75">
      <c r="BK564" s="37"/>
      <c r="BL564" s="37"/>
      <c r="BN564" s="37"/>
      <c r="BO564" s="37"/>
    </row>
    <row r="565" spans="63:67" s="34" customFormat="1" ht="12.75">
      <c r="BK565" s="37"/>
      <c r="BL565" s="37"/>
      <c r="BN565" s="37"/>
      <c r="BO565" s="37"/>
    </row>
    <row r="566" spans="63:67" s="34" customFormat="1" ht="12.75">
      <c r="BK566" s="37"/>
      <c r="BL566" s="37"/>
      <c r="BN566" s="37"/>
      <c r="BO566" s="37"/>
    </row>
    <row r="567" spans="63:67" s="34" customFormat="1" ht="12.75">
      <c r="BK567" s="37"/>
      <c r="BL567" s="37"/>
      <c r="BN567" s="37"/>
      <c r="BO567" s="37"/>
    </row>
    <row r="568" spans="63:67" s="34" customFormat="1" ht="12.75">
      <c r="BK568" s="37"/>
      <c r="BL568" s="37"/>
      <c r="BN568" s="37"/>
      <c r="BO568" s="37"/>
    </row>
    <row r="569" spans="63:67" s="34" customFormat="1" ht="12.75">
      <c r="BK569" s="37"/>
      <c r="BL569" s="37"/>
      <c r="BN569" s="37"/>
      <c r="BO569" s="37"/>
    </row>
    <row r="570" spans="63:67" s="34" customFormat="1" ht="12.75">
      <c r="BK570" s="37"/>
      <c r="BL570" s="37"/>
      <c r="BN570" s="37"/>
      <c r="BO570" s="37"/>
    </row>
    <row r="571" spans="63:67" s="34" customFormat="1" ht="12.75">
      <c r="BK571" s="37"/>
      <c r="BL571" s="37"/>
      <c r="BN571" s="37"/>
      <c r="BO571" s="37"/>
    </row>
    <row r="572" spans="63:67" s="34" customFormat="1" ht="12.75">
      <c r="BK572" s="37"/>
      <c r="BL572" s="37"/>
      <c r="BN572" s="37"/>
      <c r="BO572" s="37"/>
    </row>
    <row r="573" spans="63:67" s="34" customFormat="1" ht="12.75">
      <c r="BK573" s="37"/>
      <c r="BL573" s="37"/>
      <c r="BN573" s="37"/>
      <c r="BO573" s="37"/>
    </row>
    <row r="574" spans="63:67" s="34" customFormat="1" ht="12.75">
      <c r="BK574" s="37"/>
      <c r="BL574" s="37"/>
      <c r="BN574" s="37"/>
      <c r="BO574" s="37"/>
    </row>
    <row r="575" spans="63:67" s="34" customFormat="1" ht="12.75">
      <c r="BK575" s="37"/>
      <c r="BL575" s="37"/>
      <c r="BN575" s="37"/>
      <c r="BO575" s="37"/>
    </row>
    <row r="576" spans="63:67" s="34" customFormat="1" ht="12.75">
      <c r="BK576" s="37"/>
      <c r="BL576" s="37"/>
      <c r="BN576" s="37"/>
      <c r="BO576" s="37"/>
    </row>
    <row r="577" spans="63:67" s="34" customFormat="1" ht="12.75">
      <c r="BK577" s="37"/>
      <c r="BL577" s="37"/>
      <c r="BN577" s="37"/>
      <c r="BO577" s="37"/>
    </row>
    <row r="578" spans="63:67" s="34" customFormat="1" ht="12.75">
      <c r="BK578" s="37"/>
      <c r="BL578" s="37"/>
      <c r="BN578" s="37"/>
      <c r="BO578" s="37"/>
    </row>
    <row r="579" spans="63:67" s="34" customFormat="1" ht="12.75">
      <c r="BK579" s="37"/>
      <c r="BL579" s="37"/>
      <c r="BN579" s="37"/>
      <c r="BO579" s="37"/>
    </row>
    <row r="580" spans="63:67" s="34" customFormat="1" ht="12.75">
      <c r="BK580" s="37"/>
      <c r="BL580" s="37"/>
      <c r="BN580" s="37"/>
      <c r="BO580" s="37"/>
    </row>
    <row r="581" spans="63:67" s="34" customFormat="1" ht="12.75">
      <c r="BK581" s="37"/>
      <c r="BL581" s="37"/>
      <c r="BN581" s="37"/>
      <c r="BO581" s="37"/>
    </row>
    <row r="582" spans="63:67" s="34" customFormat="1" ht="12.75">
      <c r="BK582" s="37"/>
      <c r="BL582" s="37"/>
      <c r="BN582" s="37"/>
      <c r="BO582" s="37"/>
    </row>
    <row r="583" spans="63:67" s="34" customFormat="1" ht="12.75">
      <c r="BK583" s="37"/>
      <c r="BL583" s="37"/>
      <c r="BN583" s="37"/>
      <c r="BO583" s="37"/>
    </row>
    <row r="584" spans="63:67" s="34" customFormat="1" ht="12.75">
      <c r="BK584" s="37"/>
      <c r="BL584" s="37"/>
      <c r="BN584" s="37"/>
      <c r="BO584" s="37"/>
    </row>
    <row r="585" spans="63:67" s="34" customFormat="1" ht="12.75">
      <c r="BK585" s="37"/>
      <c r="BL585" s="37"/>
      <c r="BN585" s="37"/>
      <c r="BO585" s="37"/>
    </row>
    <row r="586" spans="63:67" s="34" customFormat="1" ht="12.75">
      <c r="BK586" s="37"/>
      <c r="BL586" s="37"/>
      <c r="BN586" s="37"/>
      <c r="BO586" s="37"/>
    </row>
    <row r="587" spans="63:67" s="34" customFormat="1" ht="12.75">
      <c r="BK587" s="37"/>
      <c r="BL587" s="37"/>
      <c r="BN587" s="37"/>
      <c r="BO587" s="37"/>
    </row>
    <row r="588" spans="63:67" s="34" customFormat="1" ht="12.75">
      <c r="BK588" s="37"/>
      <c r="BL588" s="37"/>
      <c r="BN588" s="37"/>
      <c r="BO588" s="37"/>
    </row>
    <row r="589" spans="63:67" s="34" customFormat="1" ht="12.75">
      <c r="BK589" s="37"/>
      <c r="BL589" s="37"/>
      <c r="BN589" s="37"/>
      <c r="BO589" s="37"/>
    </row>
    <row r="590" spans="63:67" s="34" customFormat="1" ht="12.75">
      <c r="BK590" s="37"/>
      <c r="BL590" s="37"/>
      <c r="BN590" s="37"/>
      <c r="BO590" s="37"/>
    </row>
    <row r="591" spans="63:67" s="34" customFormat="1" ht="12.75">
      <c r="BK591" s="37"/>
      <c r="BL591" s="37"/>
      <c r="BN591" s="37"/>
      <c r="BO591" s="37"/>
    </row>
    <row r="592" spans="63:67" s="34" customFormat="1" ht="12.75">
      <c r="BK592" s="37"/>
      <c r="BL592" s="37"/>
      <c r="BN592" s="37"/>
      <c r="BO592" s="37"/>
    </row>
    <row r="593" spans="63:67" s="34" customFormat="1" ht="12.75">
      <c r="BK593" s="37"/>
      <c r="BL593" s="37"/>
      <c r="BN593" s="37"/>
      <c r="BO593" s="37"/>
    </row>
    <row r="594" spans="63:67" s="34" customFormat="1" ht="12.75">
      <c r="BK594" s="37"/>
      <c r="BL594" s="37"/>
      <c r="BN594" s="37"/>
      <c r="BO594" s="37"/>
    </row>
    <row r="595" spans="63:67" s="34" customFormat="1" ht="12.75">
      <c r="BK595" s="37"/>
      <c r="BL595" s="37"/>
      <c r="BN595" s="37"/>
      <c r="BO595" s="37"/>
    </row>
    <row r="596" spans="63:67" s="34" customFormat="1" ht="12.75">
      <c r="BK596" s="37"/>
      <c r="BL596" s="37"/>
      <c r="BN596" s="37"/>
      <c r="BO596" s="37"/>
    </row>
    <row r="597" spans="63:67" s="34" customFormat="1" ht="12.75">
      <c r="BK597" s="37"/>
      <c r="BL597" s="37"/>
      <c r="BN597" s="37"/>
      <c r="BO597" s="37"/>
    </row>
    <row r="598" spans="63:67" s="34" customFormat="1" ht="12.75">
      <c r="BK598" s="37"/>
      <c r="BL598" s="37"/>
      <c r="BN598" s="37"/>
      <c r="BO598" s="37"/>
    </row>
    <row r="599" spans="63:67" s="34" customFormat="1" ht="12.75">
      <c r="BK599" s="37"/>
      <c r="BL599" s="37"/>
      <c r="BN599" s="37"/>
      <c r="BO599" s="37"/>
    </row>
    <row r="600" spans="63:67" s="34" customFormat="1" ht="12.75">
      <c r="BK600" s="37"/>
      <c r="BL600" s="37"/>
      <c r="BN600" s="37"/>
      <c r="BO600" s="37"/>
    </row>
    <row r="601" spans="63:67" s="34" customFormat="1" ht="12.75">
      <c r="BK601" s="37"/>
      <c r="BL601" s="37"/>
      <c r="BN601" s="37"/>
      <c r="BO601" s="37"/>
    </row>
    <row r="602" spans="63:67" s="34" customFormat="1" ht="12.75">
      <c r="BK602" s="37"/>
      <c r="BL602" s="37"/>
      <c r="BN602" s="37"/>
      <c r="BO602" s="37"/>
    </row>
    <row r="603" spans="63:67" s="34" customFormat="1" ht="12.75">
      <c r="BK603" s="37"/>
      <c r="BL603" s="37"/>
      <c r="BN603" s="37"/>
      <c r="BO603" s="37"/>
    </row>
    <row r="604" spans="63:67" s="34" customFormat="1" ht="12.75">
      <c r="BK604" s="37"/>
      <c r="BL604" s="37"/>
      <c r="BN604" s="37"/>
      <c r="BO604" s="37"/>
    </row>
    <row r="605" spans="63:67" s="34" customFormat="1" ht="12.75">
      <c r="BK605" s="37"/>
      <c r="BL605" s="37"/>
      <c r="BN605" s="37"/>
      <c r="BO605" s="37"/>
    </row>
    <row r="606" spans="63:67" s="34" customFormat="1" ht="12.75">
      <c r="BK606" s="37"/>
      <c r="BL606" s="37"/>
      <c r="BN606" s="37"/>
      <c r="BO606" s="37"/>
    </row>
    <row r="607" spans="63:67" s="34" customFormat="1" ht="12.75">
      <c r="BK607" s="37"/>
      <c r="BL607" s="37"/>
      <c r="BN607" s="37"/>
      <c r="BO607" s="37"/>
    </row>
    <row r="608" spans="63:67" s="34" customFormat="1" ht="12.75">
      <c r="BK608" s="37"/>
      <c r="BL608" s="37"/>
      <c r="BN608" s="37"/>
      <c r="BO608" s="37"/>
    </row>
    <row r="609" spans="63:67" s="34" customFormat="1" ht="12.75">
      <c r="BK609" s="37"/>
      <c r="BL609" s="37"/>
      <c r="BN609" s="37"/>
      <c r="BO609" s="37"/>
    </row>
    <row r="610" spans="63:67" s="34" customFormat="1" ht="12.75">
      <c r="BK610" s="37"/>
      <c r="BL610" s="37"/>
      <c r="BN610" s="37"/>
      <c r="BO610" s="37"/>
    </row>
    <row r="611" spans="63:67" s="34" customFormat="1" ht="12.75">
      <c r="BK611" s="37"/>
      <c r="BL611" s="37"/>
      <c r="BN611" s="37"/>
      <c r="BO611" s="37"/>
    </row>
    <row r="612" spans="63:67" s="34" customFormat="1" ht="12.75">
      <c r="BK612" s="37"/>
      <c r="BL612" s="37"/>
      <c r="BN612" s="37"/>
      <c r="BO612" s="37"/>
    </row>
    <row r="613" spans="63:67" s="34" customFormat="1" ht="12.75">
      <c r="BK613" s="37"/>
      <c r="BL613" s="37"/>
      <c r="BN613" s="37"/>
      <c r="BO613" s="37"/>
    </row>
    <row r="614" spans="63:67" s="34" customFormat="1" ht="12.75">
      <c r="BK614" s="37"/>
      <c r="BL614" s="37"/>
      <c r="BN614" s="37"/>
      <c r="BO614" s="37"/>
    </row>
    <row r="615" spans="63:67" s="34" customFormat="1" ht="12.75">
      <c r="BK615" s="37"/>
      <c r="BL615" s="37"/>
      <c r="BN615" s="37"/>
      <c r="BO615" s="37"/>
    </row>
    <row r="616" spans="63:67" s="34" customFormat="1" ht="12.75">
      <c r="BK616" s="37"/>
      <c r="BL616" s="37"/>
      <c r="BN616" s="37"/>
      <c r="BO616" s="37"/>
    </row>
    <row r="617" spans="63:67" s="34" customFormat="1" ht="12.75">
      <c r="BK617" s="37"/>
      <c r="BL617" s="37"/>
      <c r="BN617" s="37"/>
      <c r="BO617" s="37"/>
    </row>
    <row r="618" spans="63:67" s="34" customFormat="1" ht="12.75">
      <c r="BK618" s="37"/>
      <c r="BL618" s="37"/>
      <c r="BN618" s="37"/>
      <c r="BO618" s="37"/>
    </row>
    <row r="619" spans="63:67" s="34" customFormat="1" ht="12.75">
      <c r="BK619" s="37"/>
      <c r="BL619" s="37"/>
      <c r="BN619" s="37"/>
      <c r="BO619" s="37"/>
    </row>
    <row r="620" spans="63:67" s="34" customFormat="1" ht="12.75">
      <c r="BK620" s="37"/>
      <c r="BL620" s="37"/>
      <c r="BN620" s="37"/>
      <c r="BO620" s="37"/>
    </row>
    <row r="621" spans="63:67" s="34" customFormat="1" ht="12.75">
      <c r="BK621" s="37"/>
      <c r="BL621" s="37"/>
      <c r="BN621" s="37"/>
      <c r="BO621" s="37"/>
    </row>
    <row r="622" spans="63:67" s="34" customFormat="1" ht="12.75">
      <c r="BK622" s="37"/>
      <c r="BL622" s="37"/>
      <c r="BN622" s="37"/>
      <c r="BO622" s="37"/>
    </row>
    <row r="623" spans="63:67" s="34" customFormat="1" ht="12.75">
      <c r="BK623" s="37"/>
      <c r="BL623" s="37"/>
      <c r="BN623" s="37"/>
      <c r="BO623" s="37"/>
    </row>
    <row r="624" spans="63:67" s="34" customFormat="1" ht="12.75">
      <c r="BK624" s="37"/>
      <c r="BL624" s="37"/>
      <c r="BN624" s="37"/>
      <c r="BO624" s="37"/>
    </row>
    <row r="625" spans="63:67" s="34" customFormat="1" ht="12.75">
      <c r="BK625" s="37"/>
      <c r="BL625" s="37"/>
      <c r="BN625" s="37"/>
      <c r="BO625" s="37"/>
    </row>
    <row r="626" spans="63:67" s="34" customFormat="1" ht="12.75">
      <c r="BK626" s="37"/>
      <c r="BL626" s="37"/>
      <c r="BN626" s="37"/>
      <c r="BO626" s="37"/>
    </row>
    <row r="627" spans="63:67" s="34" customFormat="1" ht="12.75">
      <c r="BK627" s="37"/>
      <c r="BL627" s="37"/>
      <c r="BN627" s="37"/>
      <c r="BO627" s="37"/>
    </row>
    <row r="628" spans="63:67" s="34" customFormat="1" ht="12.75">
      <c r="BK628" s="37"/>
      <c r="BL628" s="37"/>
      <c r="BN628" s="37"/>
      <c r="BO628" s="37"/>
    </row>
    <row r="629" spans="63:67" s="34" customFormat="1" ht="12.75">
      <c r="BK629" s="37"/>
      <c r="BL629" s="37"/>
      <c r="BN629" s="37"/>
      <c r="BO629" s="37"/>
    </row>
    <row r="630" spans="63:67" s="34" customFormat="1" ht="12.75">
      <c r="BK630" s="37"/>
      <c r="BL630" s="37"/>
      <c r="BN630" s="37"/>
      <c r="BO630" s="37"/>
    </row>
    <row r="631" spans="63:67" s="34" customFormat="1" ht="12.75">
      <c r="BK631" s="37"/>
      <c r="BL631" s="37"/>
      <c r="BN631" s="37"/>
      <c r="BO631" s="37"/>
    </row>
    <row r="632" spans="63:67" s="34" customFormat="1" ht="12.75">
      <c r="BK632" s="37"/>
      <c r="BL632" s="37"/>
      <c r="BN632" s="37"/>
      <c r="BO632" s="37"/>
    </row>
    <row r="633" spans="63:67" s="34" customFormat="1" ht="12.75">
      <c r="BK633" s="37"/>
      <c r="BL633" s="37"/>
      <c r="BN633" s="37"/>
      <c r="BO633" s="37"/>
    </row>
    <row r="634" spans="63:67" s="34" customFormat="1" ht="12.75">
      <c r="BK634" s="37"/>
      <c r="BL634" s="37"/>
      <c r="BN634" s="37"/>
      <c r="BO634" s="37"/>
    </row>
    <row r="635" spans="63:67" s="34" customFormat="1" ht="12.75">
      <c r="BK635" s="37"/>
      <c r="BL635" s="37"/>
      <c r="BN635" s="37"/>
      <c r="BO635" s="37"/>
    </row>
    <row r="636" spans="63:67" s="34" customFormat="1" ht="12.75">
      <c r="BK636" s="37"/>
      <c r="BL636" s="37"/>
      <c r="BN636" s="37"/>
      <c r="BO636" s="37"/>
    </row>
    <row r="637" spans="63:67" s="34" customFormat="1" ht="12.75">
      <c r="BK637" s="37"/>
      <c r="BL637" s="37"/>
      <c r="BN637" s="37"/>
      <c r="BO637" s="37"/>
    </row>
    <row r="638" spans="63:67" s="34" customFormat="1" ht="12.75">
      <c r="BK638" s="37"/>
      <c r="BL638" s="37"/>
      <c r="BN638" s="37"/>
      <c r="BO638" s="37"/>
    </row>
    <row r="639" spans="63:67" s="34" customFormat="1" ht="12.75">
      <c r="BK639" s="37"/>
      <c r="BL639" s="37"/>
      <c r="BN639" s="37"/>
      <c r="BO639" s="37"/>
    </row>
    <row r="640" spans="63:67" s="34" customFormat="1" ht="12.75">
      <c r="BK640" s="37"/>
      <c r="BL640" s="37"/>
      <c r="BN640" s="37"/>
      <c r="BO640" s="37"/>
    </row>
    <row r="641" spans="63:67" s="34" customFormat="1" ht="12.75">
      <c r="BK641" s="37"/>
      <c r="BL641" s="37"/>
      <c r="BN641" s="37"/>
      <c r="BO641" s="37"/>
    </row>
    <row r="642" spans="63:67" s="34" customFormat="1" ht="12.75">
      <c r="BK642" s="37"/>
      <c r="BL642" s="37"/>
      <c r="BN642" s="37"/>
      <c r="BO642" s="37"/>
    </row>
    <row r="643" spans="63:67" s="34" customFormat="1" ht="12.75">
      <c r="BK643" s="37"/>
      <c r="BL643" s="37"/>
      <c r="BN643" s="37"/>
      <c r="BO643" s="37"/>
    </row>
    <row r="644" spans="63:67" s="34" customFormat="1" ht="12.75">
      <c r="BK644" s="37"/>
      <c r="BL644" s="37"/>
      <c r="BN644" s="37"/>
      <c r="BO644" s="37"/>
    </row>
    <row r="645" spans="63:67" s="34" customFormat="1" ht="12.75">
      <c r="BK645" s="37"/>
      <c r="BL645" s="37"/>
      <c r="BN645" s="37"/>
      <c r="BO645" s="37"/>
    </row>
    <row r="646" spans="63:67" s="34" customFormat="1" ht="12.75">
      <c r="BK646" s="37"/>
      <c r="BL646" s="37"/>
      <c r="BN646" s="37"/>
      <c r="BO646" s="37"/>
    </row>
    <row r="647" spans="63:67" s="34" customFormat="1" ht="12.75">
      <c r="BK647" s="37"/>
      <c r="BL647" s="37"/>
      <c r="BN647" s="37"/>
      <c r="BO647" s="37"/>
    </row>
    <row r="648" spans="63:67" s="34" customFormat="1" ht="12.75">
      <c r="BK648" s="37"/>
      <c r="BL648" s="37"/>
      <c r="BN648" s="37"/>
      <c r="BO648" s="37"/>
    </row>
    <row r="649" spans="63:67" s="34" customFormat="1" ht="12.75">
      <c r="BK649" s="37"/>
      <c r="BL649" s="37"/>
      <c r="BN649" s="37"/>
      <c r="BO649" s="37"/>
    </row>
    <row r="650" spans="63:67" s="34" customFormat="1" ht="12.75">
      <c r="BK650" s="37"/>
      <c r="BL650" s="37"/>
      <c r="BN650" s="37"/>
      <c r="BO650" s="37"/>
    </row>
    <row r="651" spans="63:67" s="34" customFormat="1" ht="12.75">
      <c r="BK651" s="37"/>
      <c r="BL651" s="37"/>
      <c r="BN651" s="37"/>
      <c r="BO651" s="37"/>
    </row>
    <row r="652" spans="63:67" s="34" customFormat="1" ht="12.75">
      <c r="BK652" s="37"/>
      <c r="BL652" s="37"/>
      <c r="BN652" s="37"/>
      <c r="BO652" s="37"/>
    </row>
    <row r="653" spans="63:67" s="34" customFormat="1" ht="12.75">
      <c r="BK653" s="37"/>
      <c r="BL653" s="37"/>
      <c r="BN653" s="37"/>
      <c r="BO653" s="37"/>
    </row>
    <row r="654" spans="63:67" s="34" customFormat="1" ht="12.75">
      <c r="BK654" s="37"/>
      <c r="BL654" s="37"/>
      <c r="BN654" s="37"/>
      <c r="BO654" s="37"/>
    </row>
    <row r="655" spans="63:67" s="34" customFormat="1" ht="12.75">
      <c r="BK655" s="37"/>
      <c r="BL655" s="37"/>
      <c r="BN655" s="37"/>
      <c r="BO655" s="37"/>
    </row>
    <row r="656" spans="63:67" s="34" customFormat="1" ht="12.75">
      <c r="BK656" s="37"/>
      <c r="BL656" s="37"/>
      <c r="BN656" s="37"/>
      <c r="BO656" s="37"/>
    </row>
    <row r="657" spans="63:67" s="34" customFormat="1" ht="12.75">
      <c r="BK657" s="37"/>
      <c r="BL657" s="37"/>
      <c r="BN657" s="37"/>
      <c r="BO657" s="37"/>
    </row>
    <row r="658" spans="63:67" s="34" customFormat="1" ht="12.75">
      <c r="BK658" s="37"/>
      <c r="BL658" s="37"/>
      <c r="BN658" s="37"/>
      <c r="BO658" s="37"/>
    </row>
    <row r="659" spans="63:67" s="34" customFormat="1" ht="12.75">
      <c r="BK659" s="37"/>
      <c r="BL659" s="37"/>
      <c r="BN659" s="37"/>
      <c r="BO659" s="37"/>
    </row>
    <row r="660" spans="63:67" s="34" customFormat="1" ht="12.75">
      <c r="BK660" s="37"/>
      <c r="BL660" s="37"/>
      <c r="BN660" s="37"/>
      <c r="BO660" s="37"/>
    </row>
    <row r="661" spans="63:67" s="34" customFormat="1" ht="12.75">
      <c r="BK661" s="37"/>
      <c r="BL661" s="37"/>
      <c r="BN661" s="37"/>
      <c r="BO661" s="37"/>
    </row>
    <row r="662" spans="63:67" s="34" customFormat="1" ht="12.75">
      <c r="BK662" s="37"/>
      <c r="BL662" s="37"/>
      <c r="BN662" s="37"/>
      <c r="BO662" s="37"/>
    </row>
    <row r="663" spans="63:67" s="34" customFormat="1" ht="12.75">
      <c r="BK663" s="37"/>
      <c r="BL663" s="37"/>
      <c r="BN663" s="37"/>
      <c r="BO663" s="37"/>
    </row>
    <row r="664" spans="63:67" s="34" customFormat="1" ht="12.75">
      <c r="BK664" s="37"/>
      <c r="BL664" s="37"/>
      <c r="BN664" s="37"/>
      <c r="BO664" s="37"/>
    </row>
    <row r="665" spans="63:67" s="34" customFormat="1" ht="12.75">
      <c r="BK665" s="37"/>
      <c r="BL665" s="37"/>
      <c r="BN665" s="37"/>
      <c r="BO665" s="37"/>
    </row>
    <row r="666" spans="63:67" s="34" customFormat="1" ht="12.75">
      <c r="BK666" s="37"/>
      <c r="BL666" s="37"/>
      <c r="BN666" s="37"/>
      <c r="BO666" s="37"/>
    </row>
    <row r="667" spans="63:67" s="34" customFormat="1" ht="12.75">
      <c r="BK667" s="37"/>
      <c r="BL667" s="37"/>
      <c r="BN667" s="37"/>
      <c r="BO667" s="37"/>
    </row>
    <row r="668" spans="63:67" s="34" customFormat="1" ht="12.75">
      <c r="BK668" s="37"/>
      <c r="BL668" s="37"/>
      <c r="BN668" s="37"/>
      <c r="BO668" s="37"/>
    </row>
    <row r="669" spans="63:67" s="34" customFormat="1" ht="12.75">
      <c r="BK669" s="37"/>
      <c r="BL669" s="37"/>
      <c r="BN669" s="37"/>
      <c r="BO669" s="37"/>
    </row>
    <row r="670" spans="63:67" s="34" customFormat="1" ht="12.75">
      <c r="BK670" s="37"/>
      <c r="BL670" s="37"/>
      <c r="BN670" s="37"/>
      <c r="BO670" s="37"/>
    </row>
    <row r="671" spans="63:67" s="34" customFormat="1" ht="12.75">
      <c r="BK671" s="37"/>
      <c r="BL671" s="37"/>
      <c r="BN671" s="37"/>
      <c r="BO671" s="37"/>
    </row>
    <row r="672" spans="63:67" s="34" customFormat="1" ht="12.75">
      <c r="BK672" s="37"/>
      <c r="BL672" s="37"/>
      <c r="BN672" s="37"/>
      <c r="BO672" s="37"/>
    </row>
    <row r="673" spans="63:67" s="34" customFormat="1" ht="12.75">
      <c r="BK673" s="37"/>
      <c r="BL673" s="37"/>
      <c r="BN673" s="37"/>
      <c r="BO673" s="37"/>
    </row>
    <row r="674" spans="63:67" s="34" customFormat="1" ht="12.75">
      <c r="BK674" s="37"/>
      <c r="BL674" s="37"/>
      <c r="BN674" s="37"/>
      <c r="BO674" s="37"/>
    </row>
    <row r="675" spans="63:67" s="34" customFormat="1" ht="12.75">
      <c r="BK675" s="37"/>
      <c r="BL675" s="37"/>
      <c r="BN675" s="37"/>
      <c r="BO675" s="37"/>
    </row>
    <row r="676" spans="63:67" s="34" customFormat="1" ht="12.75">
      <c r="BK676" s="37"/>
      <c r="BL676" s="37"/>
      <c r="BN676" s="37"/>
      <c r="BO676" s="37"/>
    </row>
    <row r="677" spans="63:67" s="34" customFormat="1" ht="12.75">
      <c r="BK677" s="37"/>
      <c r="BL677" s="37"/>
      <c r="BN677" s="37"/>
      <c r="BO677" s="37"/>
    </row>
    <row r="678" spans="63:67" s="34" customFormat="1" ht="12.75">
      <c r="BK678" s="37"/>
      <c r="BL678" s="37"/>
      <c r="BN678" s="37"/>
      <c r="BO678" s="37"/>
    </row>
    <row r="679" spans="63:67" s="34" customFormat="1" ht="12.75">
      <c r="BK679" s="37"/>
      <c r="BL679" s="37"/>
      <c r="BN679" s="37"/>
      <c r="BO679" s="37"/>
    </row>
    <row r="680" spans="63:67" s="34" customFormat="1" ht="12.75">
      <c r="BK680" s="37"/>
      <c r="BL680" s="37"/>
      <c r="BN680" s="37"/>
      <c r="BO680" s="37"/>
    </row>
    <row r="681" spans="63:67" s="34" customFormat="1" ht="12.75">
      <c r="BK681" s="37"/>
      <c r="BL681" s="37"/>
      <c r="BN681" s="37"/>
      <c r="BO681" s="37"/>
    </row>
    <row r="682" spans="63:67" s="34" customFormat="1" ht="12.75">
      <c r="BK682" s="37"/>
      <c r="BL682" s="37"/>
      <c r="BN682" s="37"/>
      <c r="BO682" s="37"/>
    </row>
    <row r="683" spans="63:67" s="34" customFormat="1" ht="12.75">
      <c r="BK683" s="37"/>
      <c r="BL683" s="37"/>
      <c r="BN683" s="37"/>
      <c r="BO683" s="37"/>
    </row>
    <row r="684" spans="63:67" s="34" customFormat="1" ht="12.75">
      <c r="BK684" s="37"/>
      <c r="BL684" s="37"/>
      <c r="BN684" s="37"/>
      <c r="BO684" s="37"/>
    </row>
    <row r="685" spans="63:67" s="34" customFormat="1" ht="12.75">
      <c r="BK685" s="37"/>
      <c r="BL685" s="37"/>
      <c r="BN685" s="37"/>
      <c r="BO685" s="37"/>
    </row>
    <row r="686" spans="63:67" s="34" customFormat="1" ht="12.75">
      <c r="BK686" s="37"/>
      <c r="BL686" s="37"/>
      <c r="BN686" s="37"/>
      <c r="BO686" s="37"/>
    </row>
    <row r="687" spans="63:67" s="34" customFormat="1" ht="12.75">
      <c r="BK687" s="37"/>
      <c r="BL687" s="37"/>
      <c r="BN687" s="37"/>
      <c r="BO687" s="37"/>
    </row>
    <row r="688" spans="63:67" s="34" customFormat="1" ht="12.75">
      <c r="BK688" s="37"/>
      <c r="BL688" s="37"/>
      <c r="BN688" s="37"/>
      <c r="BO688" s="37"/>
    </row>
    <row r="689" spans="63:67" s="34" customFormat="1" ht="12.75">
      <c r="BK689" s="37"/>
      <c r="BL689" s="37"/>
      <c r="BN689" s="37"/>
      <c r="BO689" s="37"/>
    </row>
    <row r="690" spans="63:67" s="34" customFormat="1" ht="12.75">
      <c r="BK690" s="37"/>
      <c r="BL690" s="37"/>
      <c r="BN690" s="37"/>
      <c r="BO690" s="37"/>
    </row>
    <row r="691" spans="63:67" s="34" customFormat="1" ht="12.75">
      <c r="BK691" s="37"/>
      <c r="BL691" s="37"/>
      <c r="BN691" s="37"/>
      <c r="BO691" s="37"/>
    </row>
    <row r="692" spans="63:67" s="34" customFormat="1" ht="12.75">
      <c r="BK692" s="37"/>
      <c r="BL692" s="37"/>
      <c r="BN692" s="37"/>
      <c r="BO692" s="37"/>
    </row>
    <row r="693" spans="63:67" s="34" customFormat="1" ht="12.75">
      <c r="BK693" s="37"/>
      <c r="BL693" s="37"/>
      <c r="BN693" s="37"/>
      <c r="BO693" s="37"/>
    </row>
    <row r="694" spans="63:67" s="34" customFormat="1" ht="12.75">
      <c r="BK694" s="37"/>
      <c r="BL694" s="37"/>
      <c r="BN694" s="37"/>
      <c r="BO694" s="37"/>
    </row>
    <row r="695" spans="63:67" s="34" customFormat="1" ht="12.75">
      <c r="BK695" s="37"/>
      <c r="BL695" s="37"/>
      <c r="BN695" s="37"/>
      <c r="BO695" s="37"/>
    </row>
    <row r="696" spans="63:67" s="34" customFormat="1" ht="12.75">
      <c r="BK696" s="37"/>
      <c r="BL696" s="37"/>
      <c r="BN696" s="37"/>
      <c r="BO696" s="37"/>
    </row>
    <row r="697" spans="63:67" s="34" customFormat="1" ht="12.75">
      <c r="BK697" s="37"/>
      <c r="BL697" s="37"/>
      <c r="BN697" s="37"/>
      <c r="BO697" s="37"/>
    </row>
    <row r="698" spans="63:67" s="34" customFormat="1" ht="12.75">
      <c r="BK698" s="37"/>
      <c r="BL698" s="37"/>
      <c r="BN698" s="37"/>
      <c r="BO698" s="37"/>
    </row>
    <row r="699" spans="63:67" s="34" customFormat="1" ht="12.75">
      <c r="BK699" s="37"/>
      <c r="BL699" s="37"/>
      <c r="BN699" s="37"/>
      <c r="BO699" s="37"/>
    </row>
    <row r="700" spans="63:67" s="34" customFormat="1" ht="12.75">
      <c r="BK700" s="37"/>
      <c r="BL700" s="37"/>
      <c r="BN700" s="37"/>
      <c r="BO700" s="37"/>
    </row>
    <row r="701" spans="63:67" s="34" customFormat="1" ht="12.75">
      <c r="BK701" s="37"/>
      <c r="BL701" s="37"/>
      <c r="BN701" s="37"/>
      <c r="BO701" s="37"/>
    </row>
    <row r="702" spans="63:67" s="34" customFormat="1" ht="12.75">
      <c r="BK702" s="37"/>
      <c r="BL702" s="37"/>
      <c r="BN702" s="37"/>
      <c r="BO702" s="37"/>
    </row>
    <row r="703" spans="63:67" s="34" customFormat="1" ht="12.75">
      <c r="BK703" s="37"/>
      <c r="BL703" s="37"/>
      <c r="BN703" s="37"/>
      <c r="BO703" s="37"/>
    </row>
    <row r="704" spans="63:67" s="34" customFormat="1" ht="12.75">
      <c r="BK704" s="37"/>
      <c r="BL704" s="37"/>
      <c r="BN704" s="37"/>
      <c r="BO704" s="37"/>
    </row>
    <row r="705" spans="63:67" s="34" customFormat="1" ht="12.75">
      <c r="BK705" s="37"/>
      <c r="BL705" s="37"/>
      <c r="BN705" s="37"/>
      <c r="BO705" s="37"/>
    </row>
    <row r="706" spans="63:67" s="34" customFormat="1" ht="12.75">
      <c r="BK706" s="37"/>
      <c r="BL706" s="37"/>
      <c r="BN706" s="37"/>
      <c r="BO706" s="37"/>
    </row>
    <row r="707" spans="63:67" s="34" customFormat="1" ht="12.75">
      <c r="BK707" s="37"/>
      <c r="BL707" s="37"/>
      <c r="BN707" s="37"/>
      <c r="BO707" s="37"/>
    </row>
    <row r="708" spans="63:67" s="34" customFormat="1" ht="12.75">
      <c r="BK708" s="37"/>
      <c r="BL708" s="37"/>
      <c r="BN708" s="37"/>
      <c r="BO708" s="37"/>
    </row>
    <row r="709" spans="63:67" s="34" customFormat="1" ht="12.75">
      <c r="BK709" s="37"/>
      <c r="BL709" s="37"/>
      <c r="BN709" s="37"/>
      <c r="BO709" s="37"/>
    </row>
    <row r="710" spans="63:67" s="34" customFormat="1" ht="12.75">
      <c r="BK710" s="37"/>
      <c r="BL710" s="37"/>
      <c r="BN710" s="37"/>
      <c r="BO710" s="37"/>
    </row>
    <row r="711" spans="63:67" s="34" customFormat="1" ht="12.75">
      <c r="BK711" s="37"/>
      <c r="BL711" s="37"/>
      <c r="BN711" s="37"/>
      <c r="BO711" s="37"/>
    </row>
    <row r="712" spans="63:67" s="34" customFormat="1" ht="12.75">
      <c r="BK712" s="37"/>
      <c r="BL712" s="37"/>
      <c r="BN712" s="37"/>
      <c r="BO712" s="37"/>
    </row>
    <row r="713" spans="63:67" s="34" customFormat="1" ht="12.75">
      <c r="BK713" s="37"/>
      <c r="BL713" s="37"/>
      <c r="BN713" s="37"/>
      <c r="BO713" s="37"/>
    </row>
    <row r="714" spans="63:67" s="34" customFormat="1" ht="12.75">
      <c r="BK714" s="37"/>
      <c r="BL714" s="37"/>
      <c r="BN714" s="37"/>
      <c r="BO714" s="37"/>
    </row>
    <row r="715" spans="63:67" s="34" customFormat="1" ht="12.75">
      <c r="BK715" s="37"/>
      <c r="BL715" s="37"/>
      <c r="BN715" s="37"/>
      <c r="BO715" s="37"/>
    </row>
    <row r="716" spans="63:67" s="34" customFormat="1" ht="12.75">
      <c r="BK716" s="37"/>
      <c r="BL716" s="37"/>
      <c r="BN716" s="37"/>
      <c r="BO716" s="37"/>
    </row>
    <row r="717" spans="63:67" s="34" customFormat="1" ht="12.75">
      <c r="BK717" s="37"/>
      <c r="BL717" s="37"/>
      <c r="BN717" s="37"/>
      <c r="BO717" s="37"/>
    </row>
    <row r="718" spans="63:67" s="34" customFormat="1" ht="12.75">
      <c r="BK718" s="37"/>
      <c r="BL718" s="37"/>
      <c r="BN718" s="37"/>
      <c r="BO718" s="37"/>
    </row>
    <row r="719" spans="63:67" s="34" customFormat="1" ht="12.75">
      <c r="BK719" s="37"/>
      <c r="BL719" s="37"/>
      <c r="BN719" s="37"/>
      <c r="BO719" s="37"/>
    </row>
    <row r="720" spans="63:67" s="34" customFormat="1" ht="12.75">
      <c r="BK720" s="37"/>
      <c r="BL720" s="37"/>
      <c r="BN720" s="37"/>
      <c r="BO720" s="37"/>
    </row>
    <row r="721" spans="63:67" s="34" customFormat="1" ht="12.75">
      <c r="BK721" s="37"/>
      <c r="BL721" s="37"/>
      <c r="BN721" s="37"/>
      <c r="BO721" s="37"/>
    </row>
    <row r="722" spans="63:67" s="34" customFormat="1" ht="12.75">
      <c r="BK722" s="37"/>
      <c r="BL722" s="37"/>
      <c r="BN722" s="37"/>
      <c r="BO722" s="37"/>
    </row>
    <row r="723" spans="63:67" s="34" customFormat="1" ht="12.75">
      <c r="BK723" s="37"/>
      <c r="BL723" s="37"/>
      <c r="BN723" s="37"/>
      <c r="BO723" s="37"/>
    </row>
    <row r="724" spans="63:67" s="34" customFormat="1" ht="12.75">
      <c r="BK724" s="37"/>
      <c r="BL724" s="37"/>
      <c r="BN724" s="37"/>
      <c r="BO724" s="37"/>
    </row>
    <row r="725" spans="63:67" s="34" customFormat="1" ht="12.75">
      <c r="BK725" s="37"/>
      <c r="BL725" s="37"/>
      <c r="BN725" s="37"/>
      <c r="BO725" s="37"/>
    </row>
    <row r="726" spans="63:67" s="34" customFormat="1" ht="12.75">
      <c r="BK726" s="37"/>
      <c r="BL726" s="37"/>
      <c r="BN726" s="37"/>
      <c r="BO726" s="37"/>
    </row>
    <row r="727" spans="63:67" s="34" customFormat="1" ht="12.75">
      <c r="BK727" s="37"/>
      <c r="BL727" s="37"/>
      <c r="BN727" s="37"/>
      <c r="BO727" s="37"/>
    </row>
    <row r="728" spans="63:67" s="34" customFormat="1" ht="12.75">
      <c r="BK728" s="37"/>
      <c r="BL728" s="37"/>
      <c r="BN728" s="37"/>
      <c r="BO728" s="37"/>
    </row>
    <row r="729" spans="63:67" s="34" customFormat="1" ht="12.75">
      <c r="BK729" s="37"/>
      <c r="BL729" s="37"/>
      <c r="BN729" s="37"/>
      <c r="BO729" s="37"/>
    </row>
    <row r="730" spans="63:67" s="34" customFormat="1" ht="12.75">
      <c r="BK730" s="37"/>
      <c r="BL730" s="37"/>
      <c r="BN730" s="37"/>
      <c r="BO730" s="37"/>
    </row>
    <row r="731" spans="63:67" s="34" customFormat="1" ht="12.75">
      <c r="BK731" s="37"/>
      <c r="BL731" s="37"/>
      <c r="BN731" s="37"/>
      <c r="BO731" s="37"/>
    </row>
    <row r="732" spans="63:67" s="34" customFormat="1" ht="12.75">
      <c r="BK732" s="37"/>
      <c r="BL732" s="37"/>
      <c r="BN732" s="37"/>
      <c r="BO732" s="37"/>
    </row>
    <row r="733" spans="63:67" s="34" customFormat="1" ht="12.75">
      <c r="BK733" s="37"/>
      <c r="BL733" s="37"/>
      <c r="BN733" s="37"/>
      <c r="BO733" s="37"/>
    </row>
    <row r="734" spans="63:67" s="34" customFormat="1" ht="12.75">
      <c r="BK734" s="37"/>
      <c r="BL734" s="37"/>
      <c r="BN734" s="37"/>
      <c r="BO734" s="37"/>
    </row>
    <row r="735" spans="63:67" s="34" customFormat="1" ht="12.75">
      <c r="BK735" s="37"/>
      <c r="BL735" s="37"/>
      <c r="BN735" s="37"/>
      <c r="BO735" s="37"/>
    </row>
    <row r="736" spans="63:67" s="34" customFormat="1" ht="12.75">
      <c r="BK736" s="37"/>
      <c r="BL736" s="37"/>
      <c r="BN736" s="37"/>
      <c r="BO736" s="37"/>
    </row>
    <row r="737" spans="63:67" s="34" customFormat="1" ht="12.75">
      <c r="BK737" s="37"/>
      <c r="BL737" s="37"/>
      <c r="BN737" s="37"/>
      <c r="BO737" s="37"/>
    </row>
    <row r="738" spans="63:67" s="34" customFormat="1" ht="12.75">
      <c r="BK738" s="37"/>
      <c r="BL738" s="37"/>
      <c r="BN738" s="37"/>
      <c r="BO738" s="37"/>
    </row>
    <row r="739" spans="63:67" s="34" customFormat="1" ht="12.75">
      <c r="BK739" s="37"/>
      <c r="BL739" s="37"/>
      <c r="BN739" s="37"/>
      <c r="BO739" s="37"/>
    </row>
    <row r="740" spans="63:67" s="34" customFormat="1" ht="12.75">
      <c r="BK740" s="37"/>
      <c r="BL740" s="37"/>
      <c r="BN740" s="37"/>
      <c r="BO740" s="37"/>
    </row>
    <row r="741" spans="63:67" s="34" customFormat="1" ht="12.75">
      <c r="BK741" s="37"/>
      <c r="BL741" s="37"/>
      <c r="BN741" s="37"/>
      <c r="BO741" s="37"/>
    </row>
    <row r="742" spans="63:67" s="34" customFormat="1" ht="12.75">
      <c r="BK742" s="37"/>
      <c r="BL742" s="37"/>
      <c r="BN742" s="37"/>
      <c r="BO742" s="37"/>
    </row>
    <row r="743" spans="63:67" s="34" customFormat="1" ht="12.75">
      <c r="BK743" s="37"/>
      <c r="BL743" s="37"/>
      <c r="BN743" s="37"/>
      <c r="BO743" s="37"/>
    </row>
    <row r="744" spans="63:67" s="34" customFormat="1" ht="12.75">
      <c r="BK744" s="37"/>
      <c r="BL744" s="37"/>
      <c r="BN744" s="37"/>
      <c r="BO744" s="37"/>
    </row>
    <row r="745" spans="63:67" s="34" customFormat="1" ht="12.75">
      <c r="BK745" s="37"/>
      <c r="BL745" s="37"/>
      <c r="BN745" s="37"/>
      <c r="BO745" s="37"/>
    </row>
    <row r="746" spans="63:67" s="34" customFormat="1" ht="12.75">
      <c r="BK746" s="37"/>
      <c r="BL746" s="37"/>
      <c r="BN746" s="37"/>
      <c r="BO746" s="37"/>
    </row>
    <row r="747" spans="63:67" s="34" customFormat="1" ht="12.75">
      <c r="BK747" s="37"/>
      <c r="BL747" s="37"/>
      <c r="BN747" s="37"/>
      <c r="BO747" s="37"/>
    </row>
    <row r="748" spans="63:67" s="34" customFormat="1" ht="12.75">
      <c r="BK748" s="37"/>
      <c r="BL748" s="37"/>
      <c r="BN748" s="37"/>
      <c r="BO748" s="37"/>
    </row>
    <row r="749" spans="63:67" s="34" customFormat="1" ht="12.75">
      <c r="BK749" s="37"/>
      <c r="BL749" s="37"/>
      <c r="BN749" s="37"/>
      <c r="BO749" s="37"/>
    </row>
    <row r="750" spans="63:67" s="34" customFormat="1" ht="12.75">
      <c r="BK750" s="37"/>
      <c r="BL750" s="37"/>
      <c r="BN750" s="37"/>
      <c r="BO750" s="37"/>
    </row>
    <row r="751" spans="63:67" s="34" customFormat="1" ht="12.75">
      <c r="BK751" s="37"/>
      <c r="BL751" s="37"/>
      <c r="BN751" s="37"/>
      <c r="BO751" s="37"/>
    </row>
    <row r="752" spans="63:67" s="34" customFormat="1" ht="12.75">
      <c r="BK752" s="37"/>
      <c r="BL752" s="37"/>
      <c r="BN752" s="37"/>
      <c r="BO752" s="37"/>
    </row>
    <row r="753" spans="63:67" s="34" customFormat="1" ht="12.75">
      <c r="BK753" s="37"/>
      <c r="BL753" s="37"/>
      <c r="BN753" s="37"/>
      <c r="BO753" s="37"/>
    </row>
    <row r="754" spans="63:67" s="34" customFormat="1" ht="12.75">
      <c r="BK754" s="37"/>
      <c r="BL754" s="37"/>
      <c r="BN754" s="37"/>
      <c r="BO754" s="37"/>
    </row>
    <row r="755" spans="63:67" s="34" customFormat="1" ht="12.75">
      <c r="BK755" s="37"/>
      <c r="BL755" s="37"/>
      <c r="BN755" s="37"/>
      <c r="BO755" s="37"/>
    </row>
    <row r="756" spans="63:67" s="34" customFormat="1" ht="12.75">
      <c r="BK756" s="37"/>
      <c r="BL756" s="37"/>
      <c r="BN756" s="37"/>
      <c r="BO756" s="37"/>
    </row>
    <row r="757" spans="63:67" s="34" customFormat="1" ht="12.75">
      <c r="BK757" s="37"/>
      <c r="BL757" s="37"/>
      <c r="BN757" s="37"/>
      <c r="BO757" s="37"/>
    </row>
    <row r="758" spans="63:67" s="34" customFormat="1" ht="12.75">
      <c r="BK758" s="37"/>
      <c r="BL758" s="37"/>
      <c r="BN758" s="37"/>
      <c r="BO758" s="37"/>
    </row>
    <row r="759" spans="63:67" s="34" customFormat="1" ht="12.75">
      <c r="BK759" s="37"/>
      <c r="BL759" s="37"/>
      <c r="BN759" s="37"/>
      <c r="BO759" s="37"/>
    </row>
    <row r="760" spans="63:67" s="34" customFormat="1" ht="12.75">
      <c r="BK760" s="37"/>
      <c r="BL760" s="37"/>
      <c r="BN760" s="37"/>
      <c r="BO760" s="37"/>
    </row>
    <row r="761" spans="63:67" s="34" customFormat="1" ht="12.75">
      <c r="BK761" s="37"/>
      <c r="BL761" s="37"/>
      <c r="BN761" s="37"/>
      <c r="BO761" s="37"/>
    </row>
    <row r="762" spans="63:67" s="34" customFormat="1" ht="12.75">
      <c r="BK762" s="37"/>
      <c r="BL762" s="37"/>
      <c r="BN762" s="37"/>
      <c r="BO762" s="37"/>
    </row>
    <row r="763" spans="63:67" s="34" customFormat="1" ht="12.75">
      <c r="BK763" s="37"/>
      <c r="BL763" s="37"/>
      <c r="BN763" s="37"/>
      <c r="BO763" s="37"/>
    </row>
    <row r="764" spans="63:67" s="34" customFormat="1" ht="12.75">
      <c r="BK764" s="37"/>
      <c r="BL764" s="37"/>
      <c r="BN764" s="37"/>
      <c r="BO764" s="37"/>
    </row>
    <row r="765" spans="63:67" s="34" customFormat="1" ht="12.75">
      <c r="BK765" s="37"/>
      <c r="BL765" s="37"/>
      <c r="BN765" s="37"/>
      <c r="BO765" s="37"/>
    </row>
    <row r="766" spans="63:67" s="34" customFormat="1" ht="12.75">
      <c r="BK766" s="37"/>
      <c r="BL766" s="37"/>
      <c r="BN766" s="37"/>
      <c r="BO766" s="37"/>
    </row>
    <row r="767" spans="63:67" s="34" customFormat="1" ht="12.75">
      <c r="BK767" s="37"/>
      <c r="BL767" s="37"/>
      <c r="BN767" s="37"/>
      <c r="BO767" s="37"/>
    </row>
    <row r="768" spans="63:67" s="34" customFormat="1" ht="12.75">
      <c r="BK768" s="37"/>
      <c r="BL768" s="37"/>
      <c r="BN768" s="37"/>
      <c r="BO768" s="37"/>
    </row>
    <row r="769" spans="63:67" s="34" customFormat="1" ht="12.75">
      <c r="BK769" s="37"/>
      <c r="BL769" s="37"/>
      <c r="BN769" s="37"/>
      <c r="BO769" s="37"/>
    </row>
    <row r="770" spans="63:67" s="34" customFormat="1" ht="12.75">
      <c r="BK770" s="37"/>
      <c r="BL770" s="37"/>
      <c r="BN770" s="37"/>
      <c r="BO770" s="37"/>
    </row>
    <row r="771" spans="63:67" s="34" customFormat="1" ht="12.75">
      <c r="BK771" s="37"/>
      <c r="BL771" s="37"/>
      <c r="BN771" s="37"/>
      <c r="BO771" s="37"/>
    </row>
    <row r="772" spans="63:67" s="34" customFormat="1" ht="12.75">
      <c r="BK772" s="37"/>
      <c r="BL772" s="37"/>
      <c r="BN772" s="37"/>
      <c r="BO772" s="37"/>
    </row>
    <row r="773" spans="63:67" s="34" customFormat="1" ht="12.75">
      <c r="BK773" s="37"/>
      <c r="BL773" s="37"/>
      <c r="BN773" s="37"/>
      <c r="BO773" s="37"/>
    </row>
    <row r="774" spans="63:67" s="34" customFormat="1" ht="12.75">
      <c r="BK774" s="37"/>
      <c r="BL774" s="37"/>
      <c r="BN774" s="37"/>
      <c r="BO774" s="37"/>
    </row>
    <row r="775" spans="63:67" s="34" customFormat="1" ht="12.75">
      <c r="BK775" s="37"/>
      <c r="BL775" s="37"/>
      <c r="BN775" s="37"/>
      <c r="BO775" s="37"/>
    </row>
    <row r="776" spans="63:67" s="34" customFormat="1" ht="12.75">
      <c r="BK776" s="37"/>
      <c r="BL776" s="37"/>
      <c r="BN776" s="37"/>
      <c r="BO776" s="37"/>
    </row>
    <row r="777" spans="63:67" s="34" customFormat="1" ht="12.75">
      <c r="BK777" s="37"/>
      <c r="BL777" s="37"/>
      <c r="BN777" s="37"/>
      <c r="BO777" s="37"/>
    </row>
    <row r="778" spans="63:67" s="34" customFormat="1" ht="12.75">
      <c r="BK778" s="37"/>
      <c r="BL778" s="37"/>
      <c r="BN778" s="37"/>
      <c r="BO778" s="37"/>
    </row>
    <row r="779" spans="63:67" s="34" customFormat="1" ht="12.75">
      <c r="BK779" s="37"/>
      <c r="BL779" s="37"/>
      <c r="BN779" s="37"/>
      <c r="BO779" s="37"/>
    </row>
    <row r="780" spans="63:67" s="34" customFormat="1" ht="12.75">
      <c r="BK780" s="37"/>
      <c r="BL780" s="37"/>
      <c r="BN780" s="37"/>
      <c r="BO780" s="37"/>
    </row>
    <row r="781" spans="63:67" s="34" customFormat="1" ht="12.75">
      <c r="BK781" s="37"/>
      <c r="BL781" s="37"/>
      <c r="BN781" s="37"/>
      <c r="BO781" s="37"/>
    </row>
    <row r="782" spans="63:67" s="34" customFormat="1" ht="12.75">
      <c r="BK782" s="37"/>
      <c r="BL782" s="37"/>
      <c r="BN782" s="37"/>
      <c r="BO782" s="37"/>
    </row>
    <row r="783" spans="63:67" s="34" customFormat="1" ht="12.75">
      <c r="BK783" s="37"/>
      <c r="BL783" s="37"/>
      <c r="BN783" s="37"/>
      <c r="BO783" s="37"/>
    </row>
    <row r="784" spans="63:67" s="34" customFormat="1" ht="12.75">
      <c r="BK784" s="37"/>
      <c r="BL784" s="37"/>
      <c r="BN784" s="37"/>
      <c r="BO784" s="37"/>
    </row>
    <row r="785" spans="63:67" s="34" customFormat="1" ht="12.75">
      <c r="BK785" s="37"/>
      <c r="BL785" s="37"/>
      <c r="BN785" s="37"/>
      <c r="BO785" s="37"/>
    </row>
    <row r="786" spans="63:67" s="34" customFormat="1" ht="12.75">
      <c r="BK786" s="37"/>
      <c r="BL786" s="37"/>
      <c r="BN786" s="37"/>
      <c r="BO786" s="37"/>
    </row>
    <row r="787" spans="63:67" s="34" customFormat="1" ht="12.75">
      <c r="BK787" s="37"/>
      <c r="BL787" s="37"/>
      <c r="BN787" s="37"/>
      <c r="BO787" s="37"/>
    </row>
    <row r="788" spans="63:67" s="34" customFormat="1" ht="12.75">
      <c r="BK788" s="37"/>
      <c r="BL788" s="37"/>
      <c r="BN788" s="37"/>
      <c r="BO788" s="37"/>
    </row>
    <row r="789" spans="63:67" s="34" customFormat="1" ht="12.75">
      <c r="BK789" s="37"/>
      <c r="BL789" s="37"/>
      <c r="BN789" s="37"/>
      <c r="BO789" s="37"/>
    </row>
    <row r="790" spans="63:67" s="34" customFormat="1" ht="12.75">
      <c r="BK790" s="37"/>
      <c r="BL790" s="37"/>
      <c r="BN790" s="37"/>
      <c r="BO790" s="37"/>
    </row>
    <row r="791" spans="63:67" s="34" customFormat="1" ht="12.75">
      <c r="BK791" s="37"/>
      <c r="BL791" s="37"/>
      <c r="BN791" s="37"/>
      <c r="BO791" s="37"/>
    </row>
    <row r="792" spans="63:67" s="34" customFormat="1" ht="12.75">
      <c r="BK792" s="37"/>
      <c r="BL792" s="37"/>
      <c r="BN792" s="37"/>
      <c r="BO792" s="37"/>
    </row>
    <row r="793" spans="63:67" s="34" customFormat="1" ht="12.75">
      <c r="BK793" s="37"/>
      <c r="BL793" s="37"/>
      <c r="BN793" s="37"/>
      <c r="BO793" s="37"/>
    </row>
    <row r="794" spans="63:67" s="34" customFormat="1" ht="12.75">
      <c r="BK794" s="37"/>
      <c r="BL794" s="37"/>
      <c r="BN794" s="37"/>
      <c r="BO794" s="37"/>
    </row>
    <row r="795" spans="63:67" s="34" customFormat="1" ht="12.75">
      <c r="BK795" s="37"/>
      <c r="BL795" s="37"/>
      <c r="BN795" s="37"/>
      <c r="BO795" s="37"/>
    </row>
    <row r="796" spans="63:67" s="34" customFormat="1" ht="12.75">
      <c r="BK796" s="37"/>
      <c r="BL796" s="37"/>
      <c r="BN796" s="37"/>
      <c r="BO796" s="37"/>
    </row>
    <row r="797" spans="63:67" s="34" customFormat="1" ht="12.75">
      <c r="BK797" s="37"/>
      <c r="BL797" s="37"/>
      <c r="BN797" s="37"/>
      <c r="BO797" s="37"/>
    </row>
    <row r="798" spans="63:67" s="34" customFormat="1" ht="12.75">
      <c r="BK798" s="37"/>
      <c r="BL798" s="37"/>
      <c r="BN798" s="37"/>
      <c r="BO798" s="37"/>
    </row>
    <row r="799" spans="63:67" s="34" customFormat="1" ht="12.75">
      <c r="BK799" s="37"/>
      <c r="BL799" s="37"/>
      <c r="BN799" s="37"/>
      <c r="BO799" s="37"/>
    </row>
    <row r="800" spans="63:67" s="34" customFormat="1" ht="12.75">
      <c r="BK800" s="37"/>
      <c r="BL800" s="37"/>
      <c r="BN800" s="37"/>
      <c r="BO800" s="37"/>
    </row>
    <row r="801" spans="63:67" s="34" customFormat="1" ht="12.75">
      <c r="BK801" s="37"/>
      <c r="BL801" s="37"/>
      <c r="BN801" s="37"/>
      <c r="BO801" s="37"/>
    </row>
    <row r="802" spans="63:67" s="34" customFormat="1" ht="12.75">
      <c r="BK802" s="37"/>
      <c r="BL802" s="37"/>
      <c r="BN802" s="37"/>
      <c r="BO802" s="37"/>
    </row>
    <row r="803" spans="63:67" s="34" customFormat="1" ht="12.75">
      <c r="BK803" s="37"/>
      <c r="BL803" s="37"/>
      <c r="BN803" s="37"/>
      <c r="BO803" s="37"/>
    </row>
    <row r="804" spans="63:67" s="34" customFormat="1" ht="12.75">
      <c r="BK804" s="37"/>
      <c r="BL804" s="37"/>
      <c r="BN804" s="37"/>
      <c r="BO804" s="37"/>
    </row>
    <row r="805" spans="63:67" s="34" customFormat="1" ht="12.75">
      <c r="BK805" s="37"/>
      <c r="BL805" s="37"/>
      <c r="BN805" s="37"/>
      <c r="BO805" s="37"/>
    </row>
    <row r="806" spans="63:67" s="34" customFormat="1" ht="12.75">
      <c r="BK806" s="37"/>
      <c r="BL806" s="37"/>
      <c r="BN806" s="37"/>
      <c r="BO806" s="37"/>
    </row>
    <row r="807" spans="63:67" s="34" customFormat="1" ht="12.75">
      <c r="BK807" s="37"/>
      <c r="BL807" s="37"/>
      <c r="BN807" s="37"/>
      <c r="BO807" s="37"/>
    </row>
    <row r="808" spans="63:67" s="34" customFormat="1" ht="12.75">
      <c r="BK808" s="37"/>
      <c r="BL808" s="37"/>
      <c r="BN808" s="37"/>
      <c r="BO808" s="37"/>
    </row>
    <row r="809" spans="63:67" s="34" customFormat="1" ht="12.75">
      <c r="BK809" s="37"/>
      <c r="BL809" s="37"/>
      <c r="BN809" s="37"/>
      <c r="BO809" s="37"/>
    </row>
    <row r="810" spans="63:67" s="34" customFormat="1" ht="12.75">
      <c r="BK810" s="37"/>
      <c r="BL810" s="37"/>
      <c r="BN810" s="37"/>
      <c r="BO810" s="37"/>
    </row>
    <row r="811" spans="63:67" s="34" customFormat="1" ht="12.75">
      <c r="BK811" s="37"/>
      <c r="BL811" s="37"/>
      <c r="BN811" s="37"/>
      <c r="BO811" s="37"/>
    </row>
    <row r="812" spans="63:67" s="34" customFormat="1" ht="12.75">
      <c r="BK812" s="37"/>
      <c r="BL812" s="37"/>
      <c r="BN812" s="37"/>
      <c r="BO812" s="37"/>
    </row>
    <row r="813" spans="63:67" s="34" customFormat="1" ht="12.75">
      <c r="BK813" s="37"/>
      <c r="BL813" s="37"/>
      <c r="BN813" s="37"/>
      <c r="BO813" s="37"/>
    </row>
    <row r="814" spans="63:67" s="34" customFormat="1" ht="12.75">
      <c r="BK814" s="37"/>
      <c r="BL814" s="37"/>
      <c r="BN814" s="37"/>
      <c r="BO814" s="37"/>
    </row>
    <row r="815" spans="63:67" s="34" customFormat="1" ht="12.75">
      <c r="BK815" s="37"/>
      <c r="BL815" s="37"/>
      <c r="BN815" s="37"/>
      <c r="BO815" s="37"/>
    </row>
    <row r="816" spans="63:67" s="34" customFormat="1" ht="12.75">
      <c r="BK816" s="37"/>
      <c r="BL816" s="37"/>
      <c r="BN816" s="37"/>
      <c r="BO816" s="37"/>
    </row>
    <row r="817" spans="63:67" s="34" customFormat="1" ht="12.75">
      <c r="BK817" s="37"/>
      <c r="BL817" s="37"/>
      <c r="BN817" s="37"/>
      <c r="BO817" s="37"/>
    </row>
    <row r="818" spans="63:67" s="34" customFormat="1" ht="12.75">
      <c r="BK818" s="37"/>
      <c r="BL818" s="37"/>
      <c r="BN818" s="37"/>
      <c r="BO818" s="37"/>
    </row>
    <row r="819" spans="63:67" s="34" customFormat="1" ht="12.75">
      <c r="BK819" s="37"/>
      <c r="BL819" s="37"/>
      <c r="BN819" s="37"/>
      <c r="BO819" s="37"/>
    </row>
    <row r="820" spans="63:67" s="34" customFormat="1" ht="12.75">
      <c r="BK820" s="37"/>
      <c r="BL820" s="37"/>
      <c r="BN820" s="37"/>
      <c r="BO820" s="37"/>
    </row>
    <row r="821" spans="63:67" s="34" customFormat="1" ht="12.75">
      <c r="BK821" s="37"/>
      <c r="BL821" s="37"/>
      <c r="BN821" s="37"/>
      <c r="BO821" s="37"/>
    </row>
    <row r="822" spans="63:67" s="34" customFormat="1" ht="12.75">
      <c r="BK822" s="37"/>
      <c r="BL822" s="37"/>
      <c r="BN822" s="37"/>
      <c r="BO822" s="37"/>
    </row>
    <row r="823" spans="63:67" s="34" customFormat="1" ht="12.75">
      <c r="BK823" s="37"/>
      <c r="BL823" s="37"/>
      <c r="BN823" s="37"/>
      <c r="BO823" s="37"/>
    </row>
    <row r="824" spans="63:67" s="34" customFormat="1" ht="12.75">
      <c r="BK824" s="37"/>
      <c r="BL824" s="37"/>
      <c r="BN824" s="37"/>
      <c r="BO824" s="37"/>
    </row>
    <row r="825" spans="63:67" s="34" customFormat="1" ht="12.75">
      <c r="BK825" s="37"/>
      <c r="BL825" s="37"/>
      <c r="BN825" s="37"/>
      <c r="BO825" s="37"/>
    </row>
    <row r="826" spans="63:67" s="34" customFormat="1" ht="12.75">
      <c r="BK826" s="37"/>
      <c r="BL826" s="37"/>
      <c r="BN826" s="37"/>
      <c r="BO826" s="37"/>
    </row>
    <row r="827" spans="63:67" s="34" customFormat="1" ht="12.75">
      <c r="BK827" s="37"/>
      <c r="BL827" s="37"/>
      <c r="BN827" s="37"/>
      <c r="BO827" s="37"/>
    </row>
    <row r="828" spans="63:67" s="34" customFormat="1" ht="12.75">
      <c r="BK828" s="37"/>
      <c r="BL828" s="37"/>
      <c r="BN828" s="37"/>
      <c r="BO828" s="37"/>
    </row>
    <row r="829" spans="63:67" s="34" customFormat="1" ht="12.75">
      <c r="BK829" s="37"/>
      <c r="BL829" s="37"/>
      <c r="BN829" s="37"/>
      <c r="BO829" s="37"/>
    </row>
    <row r="830" spans="63:67" s="34" customFormat="1" ht="12.75">
      <c r="BK830" s="37"/>
      <c r="BL830" s="37"/>
      <c r="BN830" s="37"/>
      <c r="BO830" s="37"/>
    </row>
    <row r="831" spans="63:67" s="34" customFormat="1" ht="12.75">
      <c r="BK831" s="37"/>
      <c r="BL831" s="37"/>
      <c r="BN831" s="37"/>
      <c r="BO831" s="37"/>
    </row>
    <row r="832" spans="63:67" s="34" customFormat="1" ht="12.75">
      <c r="BK832" s="37"/>
      <c r="BL832" s="37"/>
      <c r="BN832" s="37"/>
      <c r="BO832" s="37"/>
    </row>
    <row r="833" spans="63:67" s="34" customFormat="1" ht="12.75">
      <c r="BK833" s="37"/>
      <c r="BL833" s="37"/>
      <c r="BN833" s="37"/>
      <c r="BO833" s="37"/>
    </row>
    <row r="834" spans="63:67" s="34" customFormat="1" ht="12.75">
      <c r="BK834" s="37"/>
      <c r="BL834" s="37"/>
      <c r="BN834" s="37"/>
      <c r="BO834" s="37"/>
    </row>
    <row r="835" spans="63:67" s="34" customFormat="1" ht="12.75">
      <c r="BK835" s="37"/>
      <c r="BL835" s="37"/>
      <c r="BN835" s="37"/>
      <c r="BO835" s="37"/>
    </row>
    <row r="836" spans="63:67" s="34" customFormat="1" ht="12.75">
      <c r="BK836" s="37"/>
      <c r="BL836" s="37"/>
      <c r="BN836" s="37"/>
      <c r="BO836" s="37"/>
    </row>
    <row r="837" spans="63:67" s="34" customFormat="1" ht="12.75">
      <c r="BK837" s="37"/>
      <c r="BL837" s="37"/>
      <c r="BN837" s="37"/>
      <c r="BO837" s="37"/>
    </row>
    <row r="838" spans="63:67" s="34" customFormat="1" ht="12.75">
      <c r="BK838" s="37"/>
      <c r="BL838" s="37"/>
      <c r="BN838" s="37"/>
      <c r="BO838" s="37"/>
    </row>
    <row r="839" spans="63:67" s="34" customFormat="1" ht="12.75">
      <c r="BK839" s="37"/>
      <c r="BL839" s="37"/>
      <c r="BN839" s="37"/>
      <c r="BO839" s="37"/>
    </row>
    <row r="840" spans="63:67" s="34" customFormat="1" ht="12.75">
      <c r="BK840" s="37"/>
      <c r="BL840" s="37"/>
      <c r="BN840" s="37"/>
      <c r="BO840" s="37"/>
    </row>
    <row r="841" spans="63:67" s="34" customFormat="1" ht="12.75">
      <c r="BK841" s="37"/>
      <c r="BL841" s="37"/>
      <c r="BN841" s="37"/>
      <c r="BO841" s="37"/>
    </row>
    <row r="842" spans="63:67" s="34" customFormat="1" ht="12.75">
      <c r="BK842" s="37"/>
      <c r="BL842" s="37"/>
      <c r="BN842" s="37"/>
      <c r="BO842" s="37"/>
    </row>
    <row r="843" spans="63:67" s="34" customFormat="1" ht="12.75">
      <c r="BK843" s="37"/>
      <c r="BL843" s="37"/>
      <c r="BN843" s="37"/>
      <c r="BO843" s="37"/>
    </row>
    <row r="844" spans="63:67" s="34" customFormat="1" ht="12.75">
      <c r="BK844" s="37"/>
      <c r="BL844" s="37"/>
      <c r="BN844" s="37"/>
      <c r="BO844" s="37"/>
    </row>
    <row r="845" spans="63:67" s="34" customFormat="1" ht="12.75">
      <c r="BK845" s="37"/>
      <c r="BL845" s="37"/>
      <c r="BN845" s="37"/>
      <c r="BO845" s="37"/>
    </row>
    <row r="846" spans="63:67" s="34" customFormat="1" ht="12.75">
      <c r="BK846" s="37"/>
      <c r="BL846" s="37"/>
      <c r="BN846" s="37"/>
      <c r="BO846" s="37"/>
    </row>
    <row r="847" spans="63:67" s="34" customFormat="1" ht="12.75">
      <c r="BK847" s="37"/>
      <c r="BL847" s="37"/>
      <c r="BN847" s="37"/>
      <c r="BO847" s="37"/>
    </row>
    <row r="848" spans="63:67" s="34" customFormat="1" ht="12.75">
      <c r="BK848" s="37"/>
      <c r="BL848" s="37"/>
      <c r="BN848" s="37"/>
      <c r="BO848" s="37"/>
    </row>
    <row r="849" spans="63:67" s="34" customFormat="1" ht="12.75">
      <c r="BK849" s="37"/>
      <c r="BL849" s="37"/>
      <c r="BN849" s="37"/>
      <c r="BO849" s="37"/>
    </row>
    <row r="850" spans="63:67" s="34" customFormat="1" ht="12.75">
      <c r="BK850" s="37"/>
      <c r="BL850" s="37"/>
      <c r="BN850" s="37"/>
      <c r="BO850" s="37"/>
    </row>
    <row r="851" spans="63:67" s="34" customFormat="1" ht="12.75">
      <c r="BK851" s="37"/>
      <c r="BL851" s="37"/>
      <c r="BN851" s="37"/>
      <c r="BO851" s="37"/>
    </row>
    <row r="852" spans="63:67" s="34" customFormat="1" ht="12.75">
      <c r="BK852" s="37"/>
      <c r="BL852" s="37"/>
      <c r="BN852" s="37"/>
      <c r="BO852" s="37"/>
    </row>
    <row r="853" spans="63:67" s="34" customFormat="1" ht="12.75">
      <c r="BK853" s="37"/>
      <c r="BL853" s="37"/>
      <c r="BN853" s="37"/>
      <c r="BO853" s="37"/>
    </row>
    <row r="854" spans="63:67" s="34" customFormat="1" ht="12.75">
      <c r="BK854" s="37"/>
      <c r="BL854" s="37"/>
      <c r="BN854" s="37"/>
      <c r="BO854" s="37"/>
    </row>
    <row r="855" spans="63:67" s="34" customFormat="1" ht="12.75">
      <c r="BK855" s="37"/>
      <c r="BL855" s="37"/>
      <c r="BN855" s="37"/>
      <c r="BO855" s="37"/>
    </row>
    <row r="856" spans="63:67" s="34" customFormat="1" ht="12.75">
      <c r="BK856" s="37"/>
      <c r="BL856" s="37"/>
      <c r="BN856" s="37"/>
      <c r="BO856" s="37"/>
    </row>
    <row r="857" spans="63:67" s="34" customFormat="1" ht="12.75">
      <c r="BK857" s="37"/>
      <c r="BL857" s="37"/>
      <c r="BN857" s="37"/>
      <c r="BO857" s="37"/>
    </row>
    <row r="858" spans="63:67" s="34" customFormat="1" ht="12.75">
      <c r="BK858" s="37"/>
      <c r="BL858" s="37"/>
      <c r="BN858" s="37"/>
      <c r="BO858" s="37"/>
    </row>
    <row r="859" spans="63:67" s="34" customFormat="1" ht="12.75">
      <c r="BK859" s="37"/>
      <c r="BL859" s="37"/>
      <c r="BN859" s="37"/>
      <c r="BO859" s="37"/>
    </row>
    <row r="860" spans="63:67" s="34" customFormat="1" ht="12.75">
      <c r="BK860" s="37"/>
      <c r="BL860" s="37"/>
      <c r="BN860" s="37"/>
      <c r="BO860" s="37"/>
    </row>
    <row r="861" spans="63:67" s="34" customFormat="1" ht="12.75">
      <c r="BK861" s="37"/>
      <c r="BL861" s="37"/>
      <c r="BN861" s="37"/>
      <c r="BO861" s="37"/>
    </row>
    <row r="862" spans="63:67" s="34" customFormat="1" ht="12.75">
      <c r="BK862" s="37"/>
      <c r="BL862" s="37"/>
      <c r="BN862" s="37"/>
      <c r="BO862" s="37"/>
    </row>
    <row r="863" spans="63:67" s="34" customFormat="1" ht="12.75">
      <c r="BK863" s="37"/>
      <c r="BL863" s="37"/>
      <c r="BN863" s="37"/>
      <c r="BO863" s="37"/>
    </row>
    <row r="864" spans="63:67" s="34" customFormat="1" ht="12.75">
      <c r="BK864" s="37"/>
      <c r="BL864" s="37"/>
      <c r="BN864" s="37"/>
      <c r="BO864" s="37"/>
    </row>
    <row r="865" spans="63:67" s="34" customFormat="1" ht="12.75">
      <c r="BK865" s="37"/>
      <c r="BL865" s="37"/>
      <c r="BN865" s="37"/>
      <c r="BO865" s="37"/>
    </row>
    <row r="866" spans="63:67" s="34" customFormat="1" ht="12.75">
      <c r="BK866" s="37"/>
      <c r="BL866" s="37"/>
      <c r="BN866" s="37"/>
      <c r="BO866" s="37"/>
    </row>
    <row r="867" spans="63:67" s="34" customFormat="1" ht="12.75">
      <c r="BK867" s="37"/>
      <c r="BL867" s="37"/>
      <c r="BN867" s="37"/>
      <c r="BO867" s="37"/>
    </row>
    <row r="868" spans="63:67" s="34" customFormat="1" ht="12.75">
      <c r="BK868" s="37"/>
      <c r="BL868" s="37"/>
      <c r="BN868" s="37"/>
      <c r="BO868" s="37"/>
    </row>
    <row r="869" spans="63:67" s="34" customFormat="1" ht="12.75">
      <c r="BK869" s="37"/>
      <c r="BL869" s="37"/>
      <c r="BN869" s="37"/>
      <c r="BO869" s="37"/>
    </row>
    <row r="870" spans="63:67" s="34" customFormat="1" ht="12.75">
      <c r="BK870" s="37"/>
      <c r="BL870" s="37"/>
      <c r="BN870" s="37"/>
      <c r="BO870" s="37"/>
    </row>
    <row r="871" spans="63:67" s="34" customFormat="1" ht="12.75">
      <c r="BK871" s="37"/>
      <c r="BL871" s="37"/>
      <c r="BN871" s="37"/>
      <c r="BO871" s="37"/>
    </row>
    <row r="872" spans="63:67" s="34" customFormat="1" ht="12.75">
      <c r="BK872" s="37"/>
      <c r="BL872" s="37"/>
      <c r="BN872" s="37"/>
      <c r="BO872" s="37"/>
    </row>
    <row r="873" spans="63:67" s="34" customFormat="1" ht="12.75">
      <c r="BK873" s="37"/>
      <c r="BL873" s="37"/>
      <c r="BN873" s="37"/>
      <c r="BO873" s="37"/>
    </row>
    <row r="874" spans="63:67" s="34" customFormat="1" ht="12.75">
      <c r="BK874" s="37"/>
      <c r="BL874" s="37"/>
      <c r="BN874" s="37"/>
      <c r="BO874" s="37"/>
    </row>
    <row r="875" spans="63:67" s="34" customFormat="1" ht="12.75">
      <c r="BK875" s="37"/>
      <c r="BL875" s="37"/>
      <c r="BN875" s="37"/>
      <c r="BO875" s="37"/>
    </row>
    <row r="876" spans="63:67" s="34" customFormat="1" ht="12.75">
      <c r="BK876" s="37"/>
      <c r="BL876" s="37"/>
      <c r="BN876" s="37"/>
      <c r="BO876" s="37"/>
    </row>
    <row r="877" spans="63:67" s="34" customFormat="1" ht="12.75">
      <c r="BK877" s="37"/>
      <c r="BL877" s="37"/>
      <c r="BN877" s="37"/>
      <c r="BO877" s="37"/>
    </row>
    <row r="878" spans="63:67" s="34" customFormat="1" ht="12.75">
      <c r="BK878" s="37"/>
      <c r="BL878" s="37"/>
      <c r="BN878" s="37"/>
      <c r="BO878" s="37"/>
    </row>
    <row r="879" spans="63:67" s="34" customFormat="1" ht="12.75">
      <c r="BK879" s="37"/>
      <c r="BL879" s="37"/>
      <c r="BN879" s="37"/>
      <c r="BO879" s="37"/>
    </row>
    <row r="880" spans="63:67" s="34" customFormat="1" ht="12.75">
      <c r="BK880" s="37"/>
      <c r="BL880" s="37"/>
      <c r="BN880" s="37"/>
      <c r="BO880" s="37"/>
    </row>
    <row r="881" spans="63:67" s="34" customFormat="1" ht="12.75">
      <c r="BK881" s="37"/>
      <c r="BL881" s="37"/>
      <c r="BN881" s="37"/>
      <c r="BO881" s="37"/>
    </row>
    <row r="882" spans="63:67" s="34" customFormat="1" ht="12.75">
      <c r="BK882" s="37"/>
      <c r="BL882" s="37"/>
      <c r="BN882" s="37"/>
      <c r="BO882" s="37"/>
    </row>
    <row r="883" spans="63:67" s="34" customFormat="1" ht="12.75">
      <c r="BK883" s="37"/>
      <c r="BL883" s="37"/>
      <c r="BN883" s="37"/>
      <c r="BO883" s="37"/>
    </row>
    <row r="884" spans="63:67" s="34" customFormat="1" ht="12.75">
      <c r="BK884" s="37"/>
      <c r="BL884" s="37"/>
      <c r="BN884" s="37"/>
      <c r="BO884" s="37"/>
    </row>
    <row r="885" spans="63:67" s="34" customFormat="1" ht="12.75">
      <c r="BK885" s="37"/>
      <c r="BL885" s="37"/>
      <c r="BN885" s="37"/>
      <c r="BO885" s="37"/>
    </row>
    <row r="886" spans="63:67" s="34" customFormat="1" ht="12.75">
      <c r="BK886" s="37"/>
      <c r="BL886" s="37"/>
      <c r="BN886" s="37"/>
      <c r="BO886" s="37"/>
    </row>
    <row r="887" spans="63:67" s="34" customFormat="1" ht="12.75">
      <c r="BK887" s="37"/>
      <c r="BL887" s="37"/>
      <c r="BN887" s="37"/>
      <c r="BO887" s="37"/>
    </row>
    <row r="888" spans="63:67" s="34" customFormat="1" ht="12.75">
      <c r="BK888" s="37"/>
      <c r="BL888" s="37"/>
      <c r="BN888" s="37"/>
      <c r="BO888" s="37"/>
    </row>
    <row r="889" spans="63:67" s="34" customFormat="1" ht="12.75">
      <c r="BK889" s="37"/>
      <c r="BL889" s="37"/>
      <c r="BN889" s="37"/>
      <c r="BO889" s="37"/>
    </row>
    <row r="890" spans="63:67" s="34" customFormat="1" ht="12.75">
      <c r="BK890" s="37"/>
      <c r="BL890" s="37"/>
      <c r="BN890" s="37"/>
      <c r="BO890" s="37"/>
    </row>
    <row r="891" spans="63:67" s="34" customFormat="1" ht="12.75">
      <c r="BK891" s="37"/>
      <c r="BL891" s="37"/>
      <c r="BN891" s="37"/>
      <c r="BO891" s="37"/>
    </row>
    <row r="892" spans="63:67" s="34" customFormat="1" ht="12.75">
      <c r="BK892" s="37"/>
      <c r="BL892" s="37"/>
      <c r="BN892" s="37"/>
      <c r="BO892" s="37"/>
    </row>
    <row r="893" spans="63:67" s="34" customFormat="1" ht="12.75">
      <c r="BK893" s="37"/>
      <c r="BL893" s="37"/>
      <c r="BN893" s="37"/>
      <c r="BO893" s="37"/>
    </row>
    <row r="894" spans="63:67" s="34" customFormat="1" ht="12.75">
      <c r="BK894" s="37"/>
      <c r="BL894" s="37"/>
      <c r="BN894" s="37"/>
      <c r="BO894" s="37"/>
    </row>
    <row r="895" spans="63:67" s="34" customFormat="1" ht="12.75">
      <c r="BK895" s="37"/>
      <c r="BL895" s="37"/>
      <c r="BN895" s="37"/>
      <c r="BO895" s="37"/>
    </row>
    <row r="896" spans="63:67" s="34" customFormat="1" ht="12.75">
      <c r="BK896" s="37"/>
      <c r="BL896" s="37"/>
      <c r="BN896" s="37"/>
      <c r="BO896" s="37"/>
    </row>
    <row r="897" spans="63:67" s="34" customFormat="1" ht="12.75">
      <c r="BK897" s="37"/>
      <c r="BL897" s="37"/>
      <c r="BN897" s="37"/>
      <c r="BO897" s="37"/>
    </row>
    <row r="898" spans="63:67" s="34" customFormat="1" ht="12.75">
      <c r="BK898" s="37"/>
      <c r="BL898" s="37"/>
      <c r="BN898" s="37"/>
      <c r="BO898" s="37"/>
    </row>
    <row r="899" spans="63:67" s="34" customFormat="1" ht="12.75">
      <c r="BK899" s="37"/>
      <c r="BL899" s="37"/>
      <c r="BN899" s="37"/>
      <c r="BO899" s="37"/>
    </row>
    <row r="900" spans="63:67" s="34" customFormat="1" ht="12.75">
      <c r="BK900" s="37"/>
      <c r="BL900" s="37"/>
      <c r="BN900" s="37"/>
      <c r="BO900" s="37"/>
    </row>
    <row r="901" spans="63:67" s="34" customFormat="1" ht="12.75">
      <c r="BK901" s="37"/>
      <c r="BL901" s="37"/>
      <c r="BN901" s="37"/>
      <c r="BO901" s="37"/>
    </row>
    <row r="902" spans="63:67" s="34" customFormat="1" ht="12.75">
      <c r="BK902" s="37"/>
      <c r="BL902" s="37"/>
      <c r="BN902" s="37"/>
      <c r="BO902" s="37"/>
    </row>
    <row r="903" spans="63:67" s="34" customFormat="1" ht="12.75">
      <c r="BK903" s="37"/>
      <c r="BL903" s="37"/>
      <c r="BN903" s="37"/>
      <c r="BO903" s="37"/>
    </row>
    <row r="904" spans="63:67" s="34" customFormat="1" ht="12.75">
      <c r="BK904" s="37"/>
      <c r="BL904" s="37"/>
      <c r="BN904" s="37"/>
      <c r="BO904" s="37"/>
    </row>
    <row r="905" spans="63:67" s="34" customFormat="1" ht="12.75">
      <c r="BK905" s="37"/>
      <c r="BL905" s="37"/>
      <c r="BN905" s="37"/>
      <c r="BO905" s="37"/>
    </row>
    <row r="906" spans="63:67" s="34" customFormat="1" ht="12.75">
      <c r="BK906" s="37"/>
      <c r="BL906" s="37"/>
      <c r="BN906" s="37"/>
      <c r="BO906" s="37"/>
    </row>
    <row r="907" spans="63:67" s="34" customFormat="1" ht="12.75">
      <c r="BK907" s="37"/>
      <c r="BL907" s="37"/>
      <c r="BN907" s="37"/>
      <c r="BO907" s="37"/>
    </row>
    <row r="908" spans="63:67" s="34" customFormat="1" ht="12.75">
      <c r="BK908" s="37"/>
      <c r="BL908" s="37"/>
      <c r="BN908" s="37"/>
      <c r="BO908" s="37"/>
    </row>
    <row r="909" spans="63:67" s="34" customFormat="1" ht="12.75">
      <c r="BK909" s="37"/>
      <c r="BL909" s="37"/>
      <c r="BN909" s="37"/>
      <c r="BO909" s="37"/>
    </row>
    <row r="910" spans="63:67" s="34" customFormat="1" ht="12.75">
      <c r="BK910" s="37"/>
      <c r="BL910" s="37"/>
      <c r="BN910" s="37"/>
      <c r="BO910" s="37"/>
    </row>
    <row r="911" spans="63:67" s="34" customFormat="1" ht="12.75">
      <c r="BK911" s="37"/>
      <c r="BL911" s="37"/>
      <c r="BN911" s="37"/>
      <c r="BO911" s="37"/>
    </row>
    <row r="912" spans="63:67" s="34" customFormat="1" ht="12.75">
      <c r="BK912" s="37"/>
      <c r="BL912" s="37"/>
      <c r="BN912" s="37"/>
      <c r="BO912" s="37"/>
    </row>
    <row r="913" spans="63:67" s="34" customFormat="1" ht="12.75">
      <c r="BK913" s="37"/>
      <c r="BL913" s="37"/>
      <c r="BN913" s="37"/>
      <c r="BO913" s="37"/>
    </row>
    <row r="914" spans="63:67" s="34" customFormat="1" ht="12.75">
      <c r="BK914" s="37"/>
      <c r="BL914" s="37"/>
      <c r="BN914" s="37"/>
      <c r="BO914" s="37"/>
    </row>
    <row r="915" spans="63:67" s="34" customFormat="1" ht="12.75">
      <c r="BK915" s="37"/>
      <c r="BL915" s="37"/>
      <c r="BN915" s="37"/>
      <c r="BO915" s="37"/>
    </row>
    <row r="916" spans="63:67" s="34" customFormat="1" ht="12.75">
      <c r="BK916" s="37"/>
      <c r="BL916" s="37"/>
      <c r="BN916" s="37"/>
      <c r="BO916" s="37"/>
    </row>
    <row r="917" spans="63:67" s="34" customFormat="1" ht="12.75">
      <c r="BK917" s="37"/>
      <c r="BL917" s="37"/>
      <c r="BN917" s="37"/>
      <c r="BO917" s="37"/>
    </row>
    <row r="918" spans="63:67" s="34" customFormat="1" ht="12.75">
      <c r="BK918" s="37"/>
      <c r="BL918" s="37"/>
      <c r="BN918" s="37"/>
      <c r="BO918" s="37"/>
    </row>
    <row r="919" spans="63:67" s="34" customFormat="1" ht="12.75">
      <c r="BK919" s="37"/>
      <c r="BL919" s="37"/>
      <c r="BN919" s="37"/>
      <c r="BO919" s="37"/>
    </row>
    <row r="920" spans="63:67" s="34" customFormat="1" ht="12.75">
      <c r="BK920" s="37"/>
      <c r="BL920" s="37"/>
      <c r="BN920" s="37"/>
      <c r="BO920" s="37"/>
    </row>
    <row r="921" spans="63:67" s="34" customFormat="1" ht="12.75">
      <c r="BK921" s="37"/>
      <c r="BL921" s="37"/>
      <c r="BN921" s="37"/>
      <c r="BO921" s="37"/>
    </row>
    <row r="922" spans="63:67" s="34" customFormat="1" ht="12.75">
      <c r="BK922" s="37"/>
      <c r="BL922" s="37"/>
      <c r="BN922" s="37"/>
      <c r="BO922" s="37"/>
    </row>
    <row r="923" spans="63:67" s="34" customFormat="1" ht="12.75">
      <c r="BK923" s="37"/>
      <c r="BL923" s="37"/>
      <c r="BN923" s="37"/>
      <c r="BO923" s="37"/>
    </row>
    <row r="924" spans="63:67" s="34" customFormat="1" ht="12.75">
      <c r="BK924" s="37"/>
      <c r="BL924" s="37"/>
      <c r="BN924" s="37"/>
      <c r="BO924" s="37"/>
    </row>
    <row r="925" spans="63:67" s="34" customFormat="1" ht="12.75">
      <c r="BK925" s="37"/>
      <c r="BL925" s="37"/>
      <c r="BN925" s="37"/>
      <c r="BO925" s="37"/>
    </row>
    <row r="926" spans="63:67" s="34" customFormat="1" ht="12.75">
      <c r="BK926" s="37"/>
      <c r="BL926" s="37"/>
      <c r="BN926" s="37"/>
      <c r="BO926" s="37"/>
    </row>
    <row r="927" spans="63:67" s="34" customFormat="1" ht="12.75">
      <c r="BK927" s="37"/>
      <c r="BL927" s="37"/>
      <c r="BN927" s="37"/>
      <c r="BO927" s="37"/>
    </row>
    <row r="928" spans="63:67" s="34" customFormat="1" ht="12.75">
      <c r="BK928" s="37"/>
      <c r="BL928" s="37"/>
      <c r="BN928" s="37"/>
      <c r="BO928" s="37"/>
    </row>
    <row r="929" spans="63:67" s="34" customFormat="1" ht="12.75">
      <c r="BK929" s="37"/>
      <c r="BL929" s="37"/>
      <c r="BN929" s="37"/>
      <c r="BO929" s="37"/>
    </row>
    <row r="930" spans="63:67" s="34" customFormat="1" ht="12.75">
      <c r="BK930" s="37"/>
      <c r="BL930" s="37"/>
      <c r="BN930" s="37"/>
      <c r="BO930" s="37"/>
    </row>
    <row r="931" spans="63:67" s="34" customFormat="1" ht="12.75">
      <c r="BK931" s="37"/>
      <c r="BL931" s="37"/>
      <c r="BN931" s="37"/>
      <c r="BO931" s="37"/>
    </row>
    <row r="932" spans="63:67" s="34" customFormat="1" ht="12.75">
      <c r="BK932" s="37"/>
      <c r="BL932" s="37"/>
      <c r="BN932" s="37"/>
      <c r="BO932" s="37"/>
    </row>
    <row r="933" spans="63:67" s="34" customFormat="1" ht="12.75">
      <c r="BK933" s="37"/>
      <c r="BL933" s="37"/>
      <c r="BN933" s="37"/>
      <c r="BO933" s="37"/>
    </row>
    <row r="934" spans="63:67" s="34" customFormat="1" ht="12.75">
      <c r="BK934" s="37"/>
      <c r="BL934" s="37"/>
      <c r="BN934" s="37"/>
      <c r="BO934" s="37"/>
    </row>
    <row r="935" spans="63:67" s="34" customFormat="1" ht="12.75">
      <c r="BK935" s="37"/>
      <c r="BL935" s="37"/>
      <c r="BN935" s="37"/>
      <c r="BO935" s="37"/>
    </row>
    <row r="936" spans="63:67" s="34" customFormat="1" ht="12.75">
      <c r="BK936" s="37"/>
      <c r="BL936" s="37"/>
      <c r="BN936" s="37"/>
      <c r="BO936" s="37"/>
    </row>
    <row r="937" spans="63:67" s="34" customFormat="1" ht="12.75">
      <c r="BK937" s="37"/>
      <c r="BL937" s="37"/>
      <c r="BN937" s="37"/>
      <c r="BO937" s="37"/>
    </row>
    <row r="938" spans="63:67" s="34" customFormat="1" ht="12.75">
      <c r="BK938" s="37"/>
      <c r="BL938" s="37"/>
      <c r="BN938" s="37"/>
      <c r="BO938" s="37"/>
    </row>
    <row r="939" spans="63:67" s="34" customFormat="1" ht="12.75">
      <c r="BK939" s="37"/>
      <c r="BL939" s="37"/>
      <c r="BN939" s="37"/>
      <c r="BO939" s="37"/>
    </row>
    <row r="940" spans="63:67" s="34" customFormat="1" ht="12.75">
      <c r="BK940" s="37"/>
      <c r="BL940" s="37"/>
      <c r="BN940" s="37"/>
      <c r="BO940" s="37"/>
    </row>
    <row r="941" spans="63:67" s="34" customFormat="1" ht="12.75">
      <c r="BK941" s="37"/>
      <c r="BL941" s="37"/>
      <c r="BN941" s="37"/>
      <c r="BO941" s="37"/>
    </row>
    <row r="942" spans="63:67" s="34" customFormat="1" ht="12.75">
      <c r="BK942" s="37"/>
      <c r="BL942" s="37"/>
      <c r="BN942" s="37"/>
      <c r="BO942" s="37"/>
    </row>
    <row r="943" spans="63:67" s="34" customFormat="1" ht="12.75">
      <c r="BK943" s="37"/>
      <c r="BL943" s="37"/>
      <c r="BN943" s="37"/>
      <c r="BO943" s="37"/>
    </row>
    <row r="944" spans="63:67" s="34" customFormat="1" ht="12.75">
      <c r="BK944" s="37"/>
      <c r="BL944" s="37"/>
      <c r="BN944" s="37"/>
      <c r="BO944" s="37"/>
    </row>
    <row r="945" spans="63:67" s="34" customFormat="1" ht="12.75">
      <c r="BK945" s="37"/>
      <c r="BL945" s="37"/>
      <c r="BN945" s="37"/>
      <c r="BO945" s="37"/>
    </row>
    <row r="946" spans="63:67" s="34" customFormat="1" ht="12.75">
      <c r="BK946" s="37"/>
      <c r="BL946" s="37"/>
      <c r="BN946" s="37"/>
      <c r="BO946" s="37"/>
    </row>
    <row r="947" spans="63:67" s="34" customFormat="1" ht="12.75">
      <c r="BK947" s="37"/>
      <c r="BL947" s="37"/>
      <c r="BN947" s="37"/>
      <c r="BO947" s="37"/>
    </row>
    <row r="948" spans="63:67" s="34" customFormat="1" ht="12.75">
      <c r="BK948" s="37"/>
      <c r="BL948" s="37"/>
      <c r="BN948" s="37"/>
      <c r="BO948" s="37"/>
    </row>
    <row r="949" spans="63:67" s="34" customFormat="1" ht="12.75">
      <c r="BK949" s="37"/>
      <c r="BL949" s="37"/>
      <c r="BN949" s="37"/>
      <c r="BO949" s="37"/>
    </row>
    <row r="950" spans="63:67" s="34" customFormat="1" ht="12.75">
      <c r="BK950" s="37"/>
      <c r="BL950" s="37"/>
      <c r="BN950" s="37"/>
      <c r="BO950" s="37"/>
    </row>
    <row r="951" spans="63:67" s="34" customFormat="1" ht="12.75">
      <c r="BK951" s="37"/>
      <c r="BL951" s="37"/>
      <c r="BN951" s="37"/>
      <c r="BO951" s="37"/>
    </row>
    <row r="952" spans="63:67" s="34" customFormat="1" ht="12.75">
      <c r="BK952" s="37"/>
      <c r="BL952" s="37"/>
      <c r="BN952" s="37"/>
      <c r="BO952" s="37"/>
    </row>
    <row r="953" spans="63:67" s="34" customFormat="1" ht="12.75">
      <c r="BK953" s="37"/>
      <c r="BL953" s="37"/>
      <c r="BN953" s="37"/>
      <c r="BO953" s="37"/>
    </row>
    <row r="954" spans="63:67" s="34" customFormat="1" ht="12.75">
      <c r="BK954" s="37"/>
      <c r="BL954" s="37"/>
      <c r="BN954" s="37"/>
      <c r="BO954" s="37"/>
    </row>
    <row r="955" spans="63:67" s="34" customFormat="1" ht="12.75">
      <c r="BK955" s="37"/>
      <c r="BL955" s="37"/>
      <c r="BN955" s="37"/>
      <c r="BO955" s="37"/>
    </row>
    <row r="956" spans="63:67" s="34" customFormat="1" ht="12.75">
      <c r="BK956" s="37"/>
      <c r="BL956" s="37"/>
      <c r="BN956" s="37"/>
      <c r="BO956" s="37"/>
    </row>
    <row r="957" spans="63:67" s="34" customFormat="1" ht="12.75">
      <c r="BK957" s="37"/>
      <c r="BL957" s="37"/>
      <c r="BN957" s="37"/>
      <c r="BO957" s="37"/>
    </row>
    <row r="958" spans="63:67" s="34" customFormat="1" ht="12.75">
      <c r="BK958" s="37"/>
      <c r="BL958" s="37"/>
      <c r="BN958" s="37"/>
      <c r="BO958" s="37"/>
    </row>
    <row r="959" spans="63:67" s="34" customFormat="1" ht="12.75">
      <c r="BK959" s="37"/>
      <c r="BL959" s="37"/>
      <c r="BN959" s="37"/>
      <c r="BO959" s="37"/>
    </row>
    <row r="960" spans="63:67" s="34" customFormat="1" ht="12.75">
      <c r="BK960" s="37"/>
      <c r="BL960" s="37"/>
      <c r="BN960" s="37"/>
      <c r="BO960" s="37"/>
    </row>
    <row r="961" spans="63:67" s="34" customFormat="1" ht="12.75">
      <c r="BK961" s="37"/>
      <c r="BL961" s="37"/>
      <c r="BN961" s="37"/>
      <c r="BO961" s="37"/>
    </row>
    <row r="962" spans="63:67" s="34" customFormat="1" ht="12.75">
      <c r="BK962" s="37"/>
      <c r="BL962" s="37"/>
      <c r="BN962" s="37"/>
      <c r="BO962" s="37"/>
    </row>
    <row r="963" spans="63:67" s="34" customFormat="1" ht="12.75">
      <c r="BK963" s="37"/>
      <c r="BL963" s="37"/>
      <c r="BN963" s="37"/>
      <c r="BO963" s="37"/>
    </row>
    <row r="964" spans="63:67" s="34" customFormat="1" ht="12.75">
      <c r="BK964" s="37"/>
      <c r="BL964" s="37"/>
      <c r="BN964" s="37"/>
      <c r="BO964" s="37"/>
    </row>
    <row r="965" spans="63:67" s="34" customFormat="1" ht="12.75">
      <c r="BK965" s="37"/>
      <c r="BL965" s="37"/>
      <c r="BN965" s="37"/>
      <c r="BO965" s="37"/>
    </row>
    <row r="966" spans="63:67" s="34" customFormat="1" ht="12.75">
      <c r="BK966" s="37"/>
      <c r="BL966" s="37"/>
      <c r="BN966" s="37"/>
      <c r="BO966" s="37"/>
    </row>
    <row r="967" spans="63:67" s="34" customFormat="1" ht="12.75">
      <c r="BK967" s="37"/>
      <c r="BL967" s="37"/>
      <c r="BN967" s="37"/>
      <c r="BO967" s="37"/>
    </row>
    <row r="968" spans="63:67" s="34" customFormat="1" ht="12.75">
      <c r="BK968" s="37"/>
      <c r="BL968" s="37"/>
      <c r="BN968" s="37"/>
      <c r="BO968" s="37"/>
    </row>
    <row r="969" spans="63:67" s="34" customFormat="1" ht="12.75">
      <c r="BK969" s="37"/>
      <c r="BL969" s="37"/>
      <c r="BN969" s="37"/>
      <c r="BO969" s="37"/>
    </row>
    <row r="970" spans="63:67" s="34" customFormat="1" ht="12.75">
      <c r="BK970" s="37"/>
      <c r="BL970" s="37"/>
      <c r="BN970" s="37"/>
      <c r="BO970" s="37"/>
    </row>
    <row r="971" spans="63:67" s="34" customFormat="1" ht="12.75">
      <c r="BK971" s="37"/>
      <c r="BL971" s="37"/>
      <c r="BN971" s="37"/>
      <c r="BO971" s="37"/>
    </row>
    <row r="972" spans="63:67" s="34" customFormat="1" ht="12.75">
      <c r="BK972" s="37"/>
      <c r="BL972" s="37"/>
      <c r="BN972" s="37"/>
      <c r="BO972" s="37"/>
    </row>
    <row r="973" spans="63:67" s="34" customFormat="1" ht="12.75">
      <c r="BK973" s="37"/>
      <c r="BL973" s="37"/>
      <c r="BN973" s="37"/>
      <c r="BO973" s="37"/>
    </row>
    <row r="974" spans="63:67" s="34" customFormat="1" ht="12.75">
      <c r="BK974" s="37"/>
      <c r="BL974" s="37"/>
      <c r="BN974" s="37"/>
      <c r="BO974" s="37"/>
    </row>
    <row r="975" spans="63:67" s="34" customFormat="1" ht="12.75">
      <c r="BK975" s="37"/>
      <c r="BL975" s="37"/>
      <c r="BN975" s="37"/>
      <c r="BO975" s="37"/>
    </row>
    <row r="976" spans="63:67" s="34" customFormat="1" ht="12.75">
      <c r="BK976" s="37"/>
      <c r="BL976" s="37"/>
      <c r="BN976" s="37"/>
      <c r="BO976" s="37"/>
    </row>
    <row r="977" spans="63:67" s="34" customFormat="1" ht="12.75">
      <c r="BK977" s="37"/>
      <c r="BL977" s="37"/>
      <c r="BN977" s="37"/>
      <c r="BO977" s="37"/>
    </row>
    <row r="978" spans="63:67" s="34" customFormat="1" ht="12.75">
      <c r="BK978" s="37"/>
      <c r="BL978" s="37"/>
      <c r="BN978" s="37"/>
      <c r="BO978" s="37"/>
    </row>
    <row r="979" spans="63:67" s="34" customFormat="1" ht="12.75">
      <c r="BK979" s="37"/>
      <c r="BL979" s="37"/>
      <c r="BN979" s="37"/>
      <c r="BO979" s="37"/>
    </row>
    <row r="980" spans="63:67" s="34" customFormat="1" ht="12.75">
      <c r="BK980" s="37"/>
      <c r="BL980" s="37"/>
      <c r="BN980" s="37"/>
      <c r="BO980" s="37"/>
    </row>
    <row r="981" spans="63:67" s="34" customFormat="1" ht="12.75">
      <c r="BK981" s="37"/>
      <c r="BL981" s="37"/>
      <c r="BN981" s="37"/>
      <c r="BO981" s="37"/>
    </row>
    <row r="982" spans="63:67" s="34" customFormat="1" ht="12.75">
      <c r="BK982" s="37"/>
      <c r="BL982" s="37"/>
      <c r="BN982" s="37"/>
      <c r="BO982" s="37"/>
    </row>
    <row r="983" spans="63:67" s="34" customFormat="1" ht="12.75">
      <c r="BK983" s="37"/>
      <c r="BL983" s="37"/>
      <c r="BN983" s="37"/>
      <c r="BO983" s="37"/>
    </row>
    <row r="984" spans="63:67" s="34" customFormat="1" ht="12.75">
      <c r="BK984" s="37"/>
      <c r="BL984" s="37"/>
      <c r="BN984" s="37"/>
      <c r="BO984" s="37"/>
    </row>
    <row r="985" spans="63:67" s="34" customFormat="1" ht="12.75">
      <c r="BK985" s="37"/>
      <c r="BL985" s="37"/>
      <c r="BN985" s="37"/>
      <c r="BO985" s="37"/>
    </row>
    <row r="986" spans="63:67" s="34" customFormat="1" ht="12.75">
      <c r="BK986" s="37"/>
      <c r="BL986" s="37"/>
      <c r="BN986" s="37"/>
      <c r="BO986" s="37"/>
    </row>
    <row r="987" spans="63:67" s="34" customFormat="1" ht="12.75">
      <c r="BK987" s="37"/>
      <c r="BL987" s="37"/>
      <c r="BN987" s="37"/>
      <c r="BO987" s="37"/>
    </row>
    <row r="988" spans="63:67" s="34" customFormat="1" ht="12.75">
      <c r="BK988" s="37"/>
      <c r="BL988" s="37"/>
      <c r="BN988" s="37"/>
      <c r="BO988" s="37"/>
    </row>
    <row r="989" spans="63:67" s="34" customFormat="1" ht="12.75">
      <c r="BK989" s="37"/>
      <c r="BL989" s="37"/>
      <c r="BN989" s="37"/>
      <c r="BO989" s="37"/>
    </row>
    <row r="990" spans="63:67" s="34" customFormat="1" ht="12.75">
      <c r="BK990" s="37"/>
      <c r="BL990" s="37"/>
      <c r="BN990" s="37"/>
      <c r="BO990" s="37"/>
    </row>
    <row r="991" spans="63:67" s="34" customFormat="1" ht="12.75">
      <c r="BK991" s="37"/>
      <c r="BL991" s="37"/>
      <c r="BN991" s="37"/>
      <c r="BO991" s="37"/>
    </row>
    <row r="992" spans="63:67" s="34" customFormat="1" ht="12.75">
      <c r="BK992" s="37"/>
      <c r="BL992" s="37"/>
      <c r="BN992" s="37"/>
      <c r="BO992" s="37"/>
    </row>
    <row r="993" spans="63:67" s="34" customFormat="1" ht="12.75">
      <c r="BK993" s="37"/>
      <c r="BL993" s="37"/>
      <c r="BN993" s="37"/>
      <c r="BO993" s="37"/>
    </row>
    <row r="994" spans="63:67" s="34" customFormat="1" ht="12.75">
      <c r="BK994" s="37"/>
      <c r="BL994" s="37"/>
      <c r="BN994" s="37"/>
      <c r="BO994" s="37"/>
    </row>
    <row r="995" spans="63:67" s="34" customFormat="1" ht="12.75">
      <c r="BK995" s="37"/>
      <c r="BL995" s="37"/>
      <c r="BN995" s="37"/>
      <c r="BO995" s="37"/>
    </row>
    <row r="996" spans="63:67" s="34" customFormat="1" ht="12.75">
      <c r="BK996" s="37"/>
      <c r="BL996" s="37"/>
      <c r="BN996" s="37"/>
      <c r="BO996" s="37"/>
    </row>
    <row r="997" spans="63:67" s="34" customFormat="1" ht="12.75">
      <c r="BK997" s="37"/>
      <c r="BL997" s="37"/>
      <c r="BN997" s="37"/>
      <c r="BO997" s="37"/>
    </row>
    <row r="998" spans="63:67" s="34" customFormat="1" ht="12.75">
      <c r="BK998" s="37"/>
      <c r="BL998" s="37"/>
      <c r="BN998" s="37"/>
      <c r="BO998" s="37"/>
    </row>
    <row r="999" spans="63:67" s="34" customFormat="1" ht="12.75">
      <c r="BK999" s="37"/>
      <c r="BL999" s="37"/>
      <c r="BN999" s="37"/>
      <c r="BO999" s="37"/>
    </row>
    <row r="1000" spans="63:67" s="34" customFormat="1" ht="12.75">
      <c r="BK1000" s="37"/>
      <c r="BL1000" s="37"/>
      <c r="BN1000" s="37"/>
      <c r="BO1000" s="37"/>
    </row>
    <row r="1001" spans="63:67" s="34" customFormat="1" ht="12.75">
      <c r="BK1001" s="37"/>
      <c r="BL1001" s="37"/>
      <c r="BN1001" s="37"/>
      <c r="BO1001" s="37"/>
    </row>
    <row r="1002" spans="63:67" s="34" customFormat="1" ht="12.75">
      <c r="BK1002" s="37"/>
      <c r="BL1002" s="37"/>
      <c r="BN1002" s="37"/>
      <c r="BO1002" s="37"/>
    </row>
    <row r="1003" spans="63:67" s="34" customFormat="1" ht="12.75">
      <c r="BK1003" s="37"/>
      <c r="BL1003" s="37"/>
      <c r="BN1003" s="37"/>
      <c r="BO1003" s="37"/>
    </row>
    <row r="1004" spans="63:67" s="34" customFormat="1" ht="12.75">
      <c r="BK1004" s="37"/>
      <c r="BL1004" s="37"/>
      <c r="BN1004" s="37"/>
      <c r="BO1004" s="37"/>
    </row>
    <row r="1005" spans="63:67" s="34" customFormat="1" ht="12.75">
      <c r="BK1005" s="37"/>
      <c r="BL1005" s="37"/>
      <c r="BN1005" s="37"/>
      <c r="BO1005" s="37"/>
    </row>
    <row r="1006" spans="63:67" s="34" customFormat="1" ht="12.75">
      <c r="BK1006" s="37"/>
      <c r="BL1006" s="37"/>
      <c r="BN1006" s="37"/>
      <c r="BO1006" s="37"/>
    </row>
    <row r="1007" spans="63:67" s="34" customFormat="1" ht="12.75">
      <c r="BK1007" s="37"/>
      <c r="BL1007" s="37"/>
      <c r="BN1007" s="37"/>
      <c r="BO1007" s="37"/>
    </row>
    <row r="1008" spans="63:67" s="34" customFormat="1" ht="12.75">
      <c r="BK1008" s="37"/>
      <c r="BL1008" s="37"/>
      <c r="BN1008" s="37"/>
      <c r="BO1008" s="37"/>
    </row>
    <row r="1009" spans="63:67" s="34" customFormat="1" ht="12.75">
      <c r="BK1009" s="37"/>
      <c r="BL1009" s="37"/>
      <c r="BN1009" s="37"/>
      <c r="BO1009" s="37"/>
    </row>
    <row r="1010" spans="63:67" s="34" customFormat="1" ht="12.75">
      <c r="BK1010" s="37"/>
      <c r="BL1010" s="37"/>
      <c r="BN1010" s="37"/>
      <c r="BO1010" s="37"/>
    </row>
    <row r="1011" spans="63:67" s="34" customFormat="1" ht="12.75">
      <c r="BK1011" s="37"/>
      <c r="BL1011" s="37"/>
      <c r="BN1011" s="37"/>
      <c r="BO1011" s="37"/>
    </row>
    <row r="1012" spans="63:67" s="34" customFormat="1" ht="12.75">
      <c r="BK1012" s="37"/>
      <c r="BL1012" s="37"/>
      <c r="BN1012" s="37"/>
      <c r="BO1012" s="37"/>
    </row>
    <row r="1013" spans="63:67" s="34" customFormat="1" ht="12.75">
      <c r="BK1013" s="37"/>
      <c r="BL1013" s="37"/>
      <c r="BN1013" s="37"/>
      <c r="BO1013" s="37"/>
    </row>
    <row r="1014" spans="63:67" s="34" customFormat="1" ht="12.75">
      <c r="BK1014" s="37"/>
      <c r="BL1014" s="37"/>
      <c r="BN1014" s="37"/>
      <c r="BO1014" s="37"/>
    </row>
    <row r="1015" spans="63:67" s="34" customFormat="1" ht="12.75">
      <c r="BK1015" s="37"/>
      <c r="BL1015" s="37"/>
      <c r="BN1015" s="37"/>
      <c r="BO1015" s="37"/>
    </row>
    <row r="1016" spans="63:67" s="34" customFormat="1" ht="12.75">
      <c r="BK1016" s="37"/>
      <c r="BL1016" s="37"/>
      <c r="BN1016" s="37"/>
      <c r="BO1016" s="37"/>
    </row>
    <row r="1017" spans="63:67" s="34" customFormat="1" ht="12.75">
      <c r="BK1017" s="37"/>
      <c r="BL1017" s="37"/>
      <c r="BN1017" s="37"/>
      <c r="BO1017" s="37"/>
    </row>
    <row r="1018" spans="63:67" s="34" customFormat="1" ht="12.75">
      <c r="BK1018" s="37"/>
      <c r="BL1018" s="37"/>
      <c r="BN1018" s="37"/>
      <c r="BO1018" s="37"/>
    </row>
    <row r="1019" spans="63:67" s="34" customFormat="1" ht="12.75">
      <c r="BK1019" s="37"/>
      <c r="BL1019" s="37"/>
      <c r="BN1019" s="37"/>
      <c r="BO1019" s="37"/>
    </row>
    <row r="1020" spans="63:67" s="34" customFormat="1" ht="12.75">
      <c r="BK1020" s="37"/>
      <c r="BL1020" s="37"/>
      <c r="BN1020" s="37"/>
      <c r="BO1020" s="37"/>
    </row>
    <row r="1021" spans="63:67" s="34" customFormat="1" ht="12.75">
      <c r="BK1021" s="37"/>
      <c r="BL1021" s="37"/>
      <c r="BN1021" s="37"/>
      <c r="BO1021" s="37"/>
    </row>
    <row r="1022" spans="63:67" s="34" customFormat="1" ht="12.75">
      <c r="BK1022" s="37"/>
      <c r="BL1022" s="37"/>
      <c r="BN1022" s="37"/>
      <c r="BO1022" s="37"/>
    </row>
    <row r="1023" spans="63:67" s="34" customFormat="1" ht="12.75">
      <c r="BK1023" s="37"/>
      <c r="BL1023" s="37"/>
      <c r="BN1023" s="37"/>
      <c r="BO1023" s="37"/>
    </row>
    <row r="1024" spans="63:67" s="34" customFormat="1" ht="12.75">
      <c r="BK1024" s="37"/>
      <c r="BL1024" s="37"/>
      <c r="BN1024" s="37"/>
      <c r="BO1024" s="37"/>
    </row>
    <row r="1025" spans="63:67" s="34" customFormat="1" ht="12.75">
      <c r="BK1025" s="37"/>
      <c r="BL1025" s="37"/>
      <c r="BN1025" s="37"/>
      <c r="BO1025" s="37"/>
    </row>
    <row r="1026" spans="63:67" s="34" customFormat="1" ht="12.75">
      <c r="BK1026" s="37"/>
      <c r="BL1026" s="37"/>
      <c r="BN1026" s="37"/>
      <c r="BO1026" s="37"/>
    </row>
    <row r="1027" spans="63:67" s="34" customFormat="1" ht="12.75">
      <c r="BK1027" s="37"/>
      <c r="BL1027" s="37"/>
      <c r="BN1027" s="37"/>
      <c r="BO1027" s="37"/>
    </row>
    <row r="1028" spans="63:67" s="34" customFormat="1" ht="12.75">
      <c r="BK1028" s="37"/>
      <c r="BL1028" s="37"/>
      <c r="BN1028" s="37"/>
      <c r="BO1028" s="37"/>
    </row>
    <row r="1029" spans="63:67" s="34" customFormat="1" ht="12.75">
      <c r="BK1029" s="37"/>
      <c r="BL1029" s="37"/>
      <c r="BN1029" s="37"/>
      <c r="BO1029" s="37"/>
    </row>
    <row r="1030" spans="63:67" s="34" customFormat="1" ht="12.75">
      <c r="BK1030" s="37"/>
      <c r="BL1030" s="37"/>
      <c r="BN1030" s="37"/>
      <c r="BO1030" s="37"/>
    </row>
    <row r="1031" spans="63:67" s="34" customFormat="1" ht="12.75">
      <c r="BK1031" s="37"/>
      <c r="BL1031" s="37"/>
      <c r="BN1031" s="37"/>
      <c r="BO1031" s="37"/>
    </row>
    <row r="1032" spans="63:67" s="34" customFormat="1" ht="12.75">
      <c r="BK1032" s="37"/>
      <c r="BL1032" s="37"/>
      <c r="BN1032" s="37"/>
      <c r="BO1032" s="37"/>
    </row>
    <row r="1033" spans="63:67" s="34" customFormat="1" ht="12.75">
      <c r="BK1033" s="37"/>
      <c r="BL1033" s="37"/>
      <c r="BN1033" s="37"/>
      <c r="BO1033" s="37"/>
    </row>
    <row r="1034" spans="63:67" s="34" customFormat="1" ht="12.75">
      <c r="BK1034" s="37"/>
      <c r="BL1034" s="37"/>
      <c r="BN1034" s="37"/>
      <c r="BO1034" s="37"/>
    </row>
    <row r="1035" spans="63:67" s="34" customFormat="1" ht="12.75">
      <c r="BK1035" s="37"/>
      <c r="BL1035" s="37"/>
      <c r="BN1035" s="37"/>
      <c r="BO1035" s="37"/>
    </row>
    <row r="1036" spans="63:67" s="34" customFormat="1" ht="12.75">
      <c r="BK1036" s="37"/>
      <c r="BL1036" s="37"/>
      <c r="BN1036" s="37"/>
      <c r="BO1036" s="37"/>
    </row>
    <row r="1037" spans="63:67" s="34" customFormat="1" ht="12.75">
      <c r="BK1037" s="37"/>
      <c r="BL1037" s="37"/>
      <c r="BN1037" s="37"/>
      <c r="BO1037" s="37"/>
    </row>
    <row r="1038" spans="63:67" s="34" customFormat="1" ht="12.75">
      <c r="BK1038" s="37"/>
      <c r="BL1038" s="37"/>
      <c r="BN1038" s="37"/>
      <c r="BO1038" s="37"/>
    </row>
    <row r="1039" spans="63:67" s="34" customFormat="1" ht="12.75">
      <c r="BK1039" s="37"/>
      <c r="BL1039" s="37"/>
      <c r="BN1039" s="37"/>
      <c r="BO1039" s="37"/>
    </row>
    <row r="1040" spans="63:67" s="34" customFormat="1" ht="12.75">
      <c r="BK1040" s="37"/>
      <c r="BL1040" s="37"/>
      <c r="BN1040" s="37"/>
      <c r="BO1040" s="37"/>
    </row>
    <row r="1041" spans="63:67" s="34" customFormat="1" ht="12.75">
      <c r="BK1041" s="37"/>
      <c r="BL1041" s="37"/>
      <c r="BN1041" s="37"/>
      <c r="BO1041" s="37"/>
    </row>
    <row r="1042" spans="63:67" s="34" customFormat="1" ht="12.75">
      <c r="BK1042" s="37"/>
      <c r="BL1042" s="37"/>
      <c r="BN1042" s="37"/>
      <c r="BO1042" s="37"/>
    </row>
    <row r="1043" spans="63:67" s="34" customFormat="1" ht="12.75">
      <c r="BK1043" s="37"/>
      <c r="BL1043" s="37"/>
      <c r="BN1043" s="37"/>
      <c r="BO1043" s="37"/>
    </row>
    <row r="1044" spans="63:67" s="34" customFormat="1" ht="12.75">
      <c r="BK1044" s="37"/>
      <c r="BL1044" s="37"/>
      <c r="BN1044" s="37"/>
      <c r="BO1044" s="37"/>
    </row>
    <row r="1045" spans="63:67" s="34" customFormat="1" ht="12.75">
      <c r="BK1045" s="37"/>
      <c r="BL1045" s="37"/>
      <c r="BN1045" s="37"/>
      <c r="BO1045" s="37"/>
    </row>
    <row r="1046" spans="63:67" s="34" customFormat="1" ht="12.75">
      <c r="BK1046" s="37"/>
      <c r="BL1046" s="37"/>
      <c r="BN1046" s="37"/>
      <c r="BO1046" s="37"/>
    </row>
    <row r="1047" spans="63:67" s="34" customFormat="1" ht="12.75">
      <c r="BK1047" s="37"/>
      <c r="BL1047" s="37"/>
      <c r="BN1047" s="37"/>
      <c r="BO1047" s="37"/>
    </row>
    <row r="1048" spans="63:67" s="34" customFormat="1" ht="12.75">
      <c r="BK1048" s="37"/>
      <c r="BL1048" s="37"/>
      <c r="BN1048" s="37"/>
      <c r="BO1048" s="37"/>
    </row>
    <row r="1049" spans="63:67" s="34" customFormat="1" ht="12.75">
      <c r="BK1049" s="37"/>
      <c r="BL1049" s="37"/>
      <c r="BN1049" s="37"/>
      <c r="BO1049" s="37"/>
    </row>
    <row r="1050" spans="63:67" s="34" customFormat="1" ht="12.75">
      <c r="BK1050" s="37"/>
      <c r="BL1050" s="37"/>
      <c r="BN1050" s="37"/>
      <c r="BO1050" s="37"/>
    </row>
    <row r="1051" spans="63:67" s="34" customFormat="1" ht="12.75">
      <c r="BK1051" s="37"/>
      <c r="BL1051" s="37"/>
      <c r="BN1051" s="37"/>
      <c r="BO1051" s="37"/>
    </row>
    <row r="1052" spans="63:67" s="34" customFormat="1" ht="12.75">
      <c r="BK1052" s="37"/>
      <c r="BL1052" s="37"/>
      <c r="BN1052" s="37"/>
      <c r="BO1052" s="37"/>
    </row>
    <row r="1053" spans="63:67" s="34" customFormat="1" ht="12.75">
      <c r="BK1053" s="37"/>
      <c r="BL1053" s="37"/>
      <c r="BN1053" s="37"/>
      <c r="BO1053" s="37"/>
    </row>
    <row r="1054" spans="63:67" s="34" customFormat="1" ht="12.75">
      <c r="BK1054" s="37"/>
      <c r="BL1054" s="37"/>
      <c r="BN1054" s="37"/>
      <c r="BO1054" s="37"/>
    </row>
    <row r="1055" spans="63:67" s="34" customFormat="1" ht="12.75">
      <c r="BK1055" s="37"/>
      <c r="BL1055" s="37"/>
      <c r="BN1055" s="37"/>
      <c r="BO1055" s="37"/>
    </row>
    <row r="1056" spans="63:67" s="34" customFormat="1" ht="12.75">
      <c r="BK1056" s="37"/>
      <c r="BL1056" s="37"/>
      <c r="BN1056" s="37"/>
      <c r="BO1056" s="37"/>
    </row>
    <row r="1057" spans="63:67" s="34" customFormat="1" ht="12.75">
      <c r="BK1057" s="37"/>
      <c r="BL1057" s="37"/>
      <c r="BN1057" s="37"/>
      <c r="BO1057" s="37"/>
    </row>
    <row r="1058" spans="63:67" s="34" customFormat="1" ht="12.75">
      <c r="BK1058" s="37"/>
      <c r="BL1058" s="37"/>
      <c r="BN1058" s="37"/>
      <c r="BO1058" s="37"/>
    </row>
    <row r="1059" spans="63:67" s="34" customFormat="1" ht="12.75">
      <c r="BK1059" s="37"/>
      <c r="BL1059" s="37"/>
      <c r="BN1059" s="37"/>
      <c r="BO1059" s="37"/>
    </row>
    <row r="1060" spans="63:67" s="34" customFormat="1" ht="12.75">
      <c r="BK1060" s="37"/>
      <c r="BL1060" s="37"/>
      <c r="BN1060" s="37"/>
      <c r="BO1060" s="37"/>
    </row>
    <row r="1061" spans="63:67" s="34" customFormat="1" ht="12.75">
      <c r="BK1061" s="37"/>
      <c r="BL1061" s="37"/>
      <c r="BN1061" s="37"/>
      <c r="BO1061" s="37"/>
    </row>
    <row r="1062" spans="63:67" s="34" customFormat="1" ht="12.75">
      <c r="BK1062" s="37"/>
      <c r="BL1062" s="37"/>
      <c r="BN1062" s="37"/>
      <c r="BO1062" s="37"/>
    </row>
    <row r="1063" spans="63:67" s="34" customFormat="1" ht="12.75">
      <c r="BK1063" s="37"/>
      <c r="BL1063" s="37"/>
      <c r="BN1063" s="37"/>
      <c r="BO1063" s="37"/>
    </row>
    <row r="1064" spans="63:67" s="34" customFormat="1" ht="12.75">
      <c r="BK1064" s="37"/>
      <c r="BL1064" s="37"/>
      <c r="BN1064" s="37"/>
      <c r="BO1064" s="37"/>
    </row>
    <row r="1065" spans="63:67" s="34" customFormat="1" ht="12.75">
      <c r="BK1065" s="37"/>
      <c r="BL1065" s="37"/>
      <c r="BN1065" s="37"/>
      <c r="BO1065" s="37"/>
    </row>
    <row r="1066" spans="63:67" s="34" customFormat="1" ht="12.75">
      <c r="BK1066" s="37"/>
      <c r="BL1066" s="37"/>
      <c r="BN1066" s="37"/>
      <c r="BO1066" s="37"/>
    </row>
    <row r="1067" spans="63:67" s="34" customFormat="1" ht="12.75">
      <c r="BK1067" s="37"/>
      <c r="BL1067" s="37"/>
      <c r="BN1067" s="37"/>
      <c r="BO1067" s="37"/>
    </row>
    <row r="1068" spans="63:67" s="34" customFormat="1" ht="12.75">
      <c r="BK1068" s="37"/>
      <c r="BL1068" s="37"/>
      <c r="BN1068" s="37"/>
      <c r="BO1068" s="37"/>
    </row>
    <row r="1069" spans="63:67" s="34" customFormat="1" ht="12.75">
      <c r="BK1069" s="37"/>
      <c r="BL1069" s="37"/>
      <c r="BN1069" s="37"/>
      <c r="BO1069" s="37"/>
    </row>
    <row r="1070" spans="63:67" s="34" customFormat="1" ht="12.75">
      <c r="BK1070" s="37"/>
      <c r="BL1070" s="37"/>
      <c r="BN1070" s="37"/>
      <c r="BO1070" s="37"/>
    </row>
    <row r="1071" spans="63:67" s="34" customFormat="1" ht="12.75">
      <c r="BK1071" s="37"/>
      <c r="BL1071" s="37"/>
      <c r="BN1071" s="37"/>
      <c r="BO1071" s="37"/>
    </row>
    <row r="1072" spans="63:67" s="34" customFormat="1" ht="12.75">
      <c r="BK1072" s="37"/>
      <c r="BL1072" s="37"/>
      <c r="BN1072" s="37"/>
      <c r="BO1072" s="37"/>
    </row>
    <row r="1073" spans="63:67" s="34" customFormat="1" ht="12.75">
      <c r="BK1073" s="37"/>
      <c r="BL1073" s="37"/>
      <c r="BN1073" s="37"/>
      <c r="BO1073" s="37"/>
    </row>
    <row r="1074" spans="63:67" s="34" customFormat="1" ht="12.75">
      <c r="BK1074" s="37"/>
      <c r="BL1074" s="37"/>
      <c r="BN1074" s="37"/>
      <c r="BO1074" s="37"/>
    </row>
    <row r="1075" spans="63:67" s="34" customFormat="1" ht="12.75">
      <c r="BK1075" s="37"/>
      <c r="BL1075" s="37"/>
      <c r="BN1075" s="37"/>
      <c r="BO1075" s="37"/>
    </row>
    <row r="1076" spans="63:67" s="34" customFormat="1" ht="12.75">
      <c r="BK1076" s="37"/>
      <c r="BL1076" s="37"/>
      <c r="BN1076" s="37"/>
      <c r="BO1076" s="37"/>
    </row>
    <row r="1077" spans="63:67" s="34" customFormat="1" ht="12.75">
      <c r="BK1077" s="37"/>
      <c r="BL1077" s="37"/>
      <c r="BN1077" s="37"/>
      <c r="BO1077" s="37"/>
    </row>
    <row r="1078" spans="63:67" s="34" customFormat="1" ht="12.75">
      <c r="BK1078" s="37"/>
      <c r="BL1078" s="37"/>
      <c r="BN1078" s="37"/>
      <c r="BO1078" s="37"/>
    </row>
    <row r="1079" spans="63:67" s="34" customFormat="1" ht="12.75">
      <c r="BK1079" s="37"/>
      <c r="BL1079" s="37"/>
      <c r="BN1079" s="37"/>
      <c r="BO1079" s="37"/>
    </row>
    <row r="1080" spans="63:67" s="34" customFormat="1" ht="12.75">
      <c r="BK1080" s="37"/>
      <c r="BL1080" s="37"/>
      <c r="BN1080" s="37"/>
      <c r="BO1080" s="37"/>
    </row>
    <row r="1081" spans="63:67" s="34" customFormat="1" ht="12.75">
      <c r="BK1081" s="37"/>
      <c r="BL1081" s="37"/>
      <c r="BN1081" s="37"/>
      <c r="BO1081" s="37"/>
    </row>
    <row r="1082" spans="63:67" s="34" customFormat="1" ht="12.75">
      <c r="BK1082" s="37"/>
      <c r="BL1082" s="37"/>
      <c r="BN1082" s="37"/>
      <c r="BO1082" s="37"/>
    </row>
    <row r="1083" spans="63:67" s="34" customFormat="1" ht="12.75">
      <c r="BK1083" s="37"/>
      <c r="BL1083" s="37"/>
      <c r="BN1083" s="37"/>
      <c r="BO1083" s="37"/>
    </row>
    <row r="1084" spans="63:67" s="34" customFormat="1" ht="12.75">
      <c r="BK1084" s="37"/>
      <c r="BL1084" s="37"/>
      <c r="BN1084" s="37"/>
      <c r="BO1084" s="37"/>
    </row>
    <row r="1085" spans="63:67" s="34" customFormat="1" ht="12.75">
      <c r="BK1085" s="37"/>
      <c r="BL1085" s="37"/>
      <c r="BN1085" s="37"/>
      <c r="BO1085" s="37"/>
    </row>
    <row r="1086" spans="63:67" s="34" customFormat="1" ht="12.75">
      <c r="BK1086" s="37"/>
      <c r="BL1086" s="37"/>
      <c r="BN1086" s="37"/>
      <c r="BO1086" s="37"/>
    </row>
    <row r="1087" spans="63:67" s="34" customFormat="1" ht="12.75">
      <c r="BK1087" s="37"/>
      <c r="BL1087" s="37"/>
      <c r="BN1087" s="37"/>
      <c r="BO1087" s="37"/>
    </row>
    <row r="1088" spans="63:67" s="34" customFormat="1" ht="12.75">
      <c r="BK1088" s="37"/>
      <c r="BL1088" s="37"/>
      <c r="BN1088" s="37"/>
      <c r="BO1088" s="37"/>
    </row>
    <row r="1089" spans="63:67" s="34" customFormat="1" ht="12.75">
      <c r="BK1089" s="37"/>
      <c r="BL1089" s="37"/>
      <c r="BN1089" s="37"/>
      <c r="BO1089" s="37"/>
    </row>
    <row r="1090" spans="63:67" s="34" customFormat="1" ht="12.75">
      <c r="BK1090" s="37"/>
      <c r="BL1090" s="37"/>
      <c r="BN1090" s="37"/>
      <c r="BO1090" s="37"/>
    </row>
    <row r="1091" spans="63:67" s="34" customFormat="1" ht="12.75">
      <c r="BK1091" s="37"/>
      <c r="BL1091" s="37"/>
      <c r="BN1091" s="37"/>
      <c r="BO1091" s="37"/>
    </row>
    <row r="1092" spans="63:67" s="34" customFormat="1" ht="12.75">
      <c r="BK1092" s="37"/>
      <c r="BL1092" s="37"/>
      <c r="BN1092" s="37"/>
      <c r="BO1092" s="37"/>
    </row>
    <row r="1093" spans="63:67" s="34" customFormat="1" ht="12.75">
      <c r="BK1093" s="37"/>
      <c r="BL1093" s="37"/>
      <c r="BN1093" s="37"/>
      <c r="BO1093" s="37"/>
    </row>
    <row r="1094" spans="63:67" s="34" customFormat="1" ht="12.75">
      <c r="BK1094" s="37"/>
      <c r="BL1094" s="37"/>
      <c r="BN1094" s="37"/>
      <c r="BO1094" s="37"/>
    </row>
    <row r="1095" spans="63:67" s="34" customFormat="1" ht="12.75">
      <c r="BK1095" s="37"/>
      <c r="BL1095" s="37"/>
      <c r="BN1095" s="37"/>
      <c r="BO1095" s="37"/>
    </row>
    <row r="1096" spans="63:67" s="34" customFormat="1" ht="12.75">
      <c r="BK1096" s="37"/>
      <c r="BL1096" s="37"/>
      <c r="BN1096" s="37"/>
      <c r="BO1096" s="37"/>
    </row>
    <row r="1097" spans="63:67" s="34" customFormat="1" ht="12.75">
      <c r="BK1097" s="37"/>
      <c r="BL1097" s="37"/>
      <c r="BN1097" s="37"/>
      <c r="BO1097" s="37"/>
    </row>
    <row r="1098" spans="63:67" s="34" customFormat="1" ht="12.75">
      <c r="BK1098" s="37"/>
      <c r="BL1098" s="37"/>
      <c r="BN1098" s="37"/>
      <c r="BO1098" s="37"/>
    </row>
    <row r="1099" spans="63:67" s="34" customFormat="1" ht="12.75">
      <c r="BK1099" s="37"/>
      <c r="BL1099" s="37"/>
      <c r="BN1099" s="37"/>
      <c r="BO1099" s="37"/>
    </row>
    <row r="1100" spans="63:67" s="34" customFormat="1" ht="12.75">
      <c r="BK1100" s="37"/>
      <c r="BL1100" s="37"/>
      <c r="BN1100" s="37"/>
      <c r="BO1100" s="37"/>
    </row>
    <row r="1101" spans="63:67" s="34" customFormat="1" ht="12.75">
      <c r="BK1101" s="37"/>
      <c r="BL1101" s="37"/>
      <c r="BN1101" s="37"/>
      <c r="BO1101" s="37"/>
    </row>
    <row r="1102" spans="63:67" s="34" customFormat="1" ht="12.75">
      <c r="BK1102" s="37"/>
      <c r="BL1102" s="37"/>
      <c r="BN1102" s="37"/>
      <c r="BO1102" s="37"/>
    </row>
    <row r="1103" spans="63:67" s="34" customFormat="1" ht="12.75">
      <c r="BK1103" s="37"/>
      <c r="BL1103" s="37"/>
      <c r="BN1103" s="37"/>
      <c r="BO1103" s="37"/>
    </row>
    <row r="1104" spans="63:67" s="34" customFormat="1" ht="12.75">
      <c r="BK1104" s="37"/>
      <c r="BL1104" s="37"/>
      <c r="BN1104" s="37"/>
      <c r="BO1104" s="37"/>
    </row>
    <row r="1105" spans="63:67" s="34" customFormat="1" ht="12.75">
      <c r="BK1105" s="37"/>
      <c r="BL1105" s="37"/>
      <c r="BN1105" s="37"/>
      <c r="BO1105" s="37"/>
    </row>
    <row r="1106" spans="63:67" s="34" customFormat="1" ht="12.75">
      <c r="BK1106" s="37"/>
      <c r="BL1106" s="37"/>
      <c r="BN1106" s="37"/>
      <c r="BO1106" s="37"/>
    </row>
    <row r="1107" spans="63:67" s="34" customFormat="1" ht="12.75">
      <c r="BK1107" s="37"/>
      <c r="BL1107" s="37"/>
      <c r="BN1107" s="37"/>
      <c r="BO1107" s="37"/>
    </row>
    <row r="1108" spans="63:67" s="34" customFormat="1" ht="12.75">
      <c r="BK1108" s="37"/>
      <c r="BL1108" s="37"/>
      <c r="BN1108" s="37"/>
      <c r="BO1108" s="37"/>
    </row>
    <row r="1109" spans="63:67" s="34" customFormat="1" ht="12.75">
      <c r="BK1109" s="37"/>
      <c r="BL1109" s="37"/>
      <c r="BN1109" s="37"/>
      <c r="BO1109" s="37"/>
    </row>
    <row r="1110" spans="63:67" s="34" customFormat="1" ht="12.75">
      <c r="BK1110" s="37"/>
      <c r="BL1110" s="37"/>
      <c r="BN1110" s="37"/>
      <c r="BO1110" s="37"/>
    </row>
    <row r="1111" spans="63:67" s="34" customFormat="1" ht="12.75">
      <c r="BK1111" s="37"/>
      <c r="BL1111" s="37"/>
      <c r="BN1111" s="37"/>
      <c r="BO1111" s="37"/>
    </row>
    <row r="1112" spans="63:67" s="34" customFormat="1" ht="12.75">
      <c r="BK1112" s="37"/>
      <c r="BL1112" s="37"/>
      <c r="BN1112" s="37"/>
      <c r="BO1112" s="37"/>
    </row>
    <row r="1113" spans="63:67" s="34" customFormat="1" ht="12.75">
      <c r="BK1113" s="37"/>
      <c r="BL1113" s="37"/>
      <c r="BN1113" s="37"/>
      <c r="BO1113" s="37"/>
    </row>
    <row r="1114" spans="63:67" s="34" customFormat="1" ht="12.75">
      <c r="BK1114" s="37"/>
      <c r="BL1114" s="37"/>
      <c r="BN1114" s="37"/>
      <c r="BO1114" s="37"/>
    </row>
    <row r="1115" spans="63:67" s="34" customFormat="1" ht="12.75">
      <c r="BK1115" s="37"/>
      <c r="BL1115" s="37"/>
      <c r="BN1115" s="37"/>
      <c r="BO1115" s="37"/>
    </row>
    <row r="1116" spans="63:67" s="34" customFormat="1" ht="12.75">
      <c r="BK1116" s="37"/>
      <c r="BL1116" s="37"/>
      <c r="BN1116" s="37"/>
      <c r="BO1116" s="37"/>
    </row>
    <row r="1117" spans="63:67" s="34" customFormat="1" ht="12.75">
      <c r="BK1117" s="37"/>
      <c r="BL1117" s="37"/>
      <c r="BN1117" s="37"/>
      <c r="BO1117" s="37"/>
    </row>
    <row r="1118" spans="63:67" s="34" customFormat="1" ht="12.75">
      <c r="BK1118" s="37"/>
      <c r="BL1118" s="37"/>
      <c r="BN1118" s="37"/>
      <c r="BO1118" s="37"/>
    </row>
    <row r="1119" spans="63:67" s="34" customFormat="1" ht="12.75">
      <c r="BK1119" s="37"/>
      <c r="BL1119" s="37"/>
      <c r="BN1119" s="37"/>
      <c r="BO1119" s="37"/>
    </row>
    <row r="1120" spans="63:67" s="34" customFormat="1" ht="12.75">
      <c r="BK1120" s="37"/>
      <c r="BL1120" s="37"/>
      <c r="BN1120" s="37"/>
      <c r="BO1120" s="37"/>
    </row>
    <row r="1121" spans="63:67" s="34" customFormat="1" ht="12.75">
      <c r="BK1121" s="37"/>
      <c r="BL1121" s="37"/>
      <c r="BN1121" s="37"/>
      <c r="BO1121" s="37"/>
    </row>
    <row r="1122" spans="63:67" s="34" customFormat="1" ht="12.75">
      <c r="BK1122" s="37"/>
      <c r="BL1122" s="37"/>
      <c r="BN1122" s="37"/>
      <c r="BO1122" s="37"/>
    </row>
    <row r="1123" spans="63:67" s="34" customFormat="1" ht="12.75">
      <c r="BK1123" s="37"/>
      <c r="BL1123" s="37"/>
      <c r="BN1123" s="37"/>
      <c r="BO1123" s="37"/>
    </row>
    <row r="1124" spans="63:67" s="34" customFormat="1" ht="12.75">
      <c r="BK1124" s="37"/>
      <c r="BL1124" s="37"/>
      <c r="BN1124" s="37"/>
      <c r="BO1124" s="37"/>
    </row>
    <row r="1125" spans="63:67" s="34" customFormat="1" ht="12.75">
      <c r="BK1125" s="37"/>
      <c r="BL1125" s="37"/>
      <c r="BN1125" s="37"/>
      <c r="BO1125" s="37"/>
    </row>
    <row r="1126" spans="63:67" s="34" customFormat="1" ht="12.75">
      <c r="BK1126" s="37"/>
      <c r="BL1126" s="37"/>
      <c r="BN1126" s="37"/>
      <c r="BO1126" s="37"/>
    </row>
    <row r="1127" spans="63:67" s="34" customFormat="1" ht="12.75">
      <c r="BK1127" s="37"/>
      <c r="BL1127" s="37"/>
      <c r="BN1127" s="37"/>
      <c r="BO1127" s="37"/>
    </row>
    <row r="1128" spans="63:67" s="34" customFormat="1" ht="12.75">
      <c r="BK1128" s="37"/>
      <c r="BL1128" s="37"/>
      <c r="BN1128" s="37"/>
      <c r="BO1128" s="37"/>
    </row>
    <row r="1129" spans="63:67" s="34" customFormat="1" ht="12.75">
      <c r="BK1129" s="37"/>
      <c r="BL1129" s="37"/>
      <c r="BN1129" s="37"/>
      <c r="BO1129" s="37"/>
    </row>
    <row r="1130" spans="63:67" s="34" customFormat="1" ht="12.75">
      <c r="BK1130" s="37"/>
      <c r="BL1130" s="37"/>
      <c r="BN1130" s="37"/>
      <c r="BO1130" s="37"/>
    </row>
    <row r="1131" spans="63:67" s="34" customFormat="1" ht="12.75">
      <c r="BK1131" s="37"/>
      <c r="BL1131" s="37"/>
      <c r="BN1131" s="37"/>
      <c r="BO1131" s="37"/>
    </row>
    <row r="1132" spans="63:67" s="34" customFormat="1" ht="12.75">
      <c r="BK1132" s="37"/>
      <c r="BL1132" s="37"/>
      <c r="BN1132" s="37"/>
      <c r="BO1132" s="37"/>
    </row>
    <row r="1133" spans="63:67" s="34" customFormat="1" ht="12.75">
      <c r="BK1133" s="37"/>
      <c r="BL1133" s="37"/>
      <c r="BN1133" s="37"/>
      <c r="BO1133" s="37"/>
    </row>
    <row r="1134" spans="63:67" s="34" customFormat="1" ht="12.75">
      <c r="BK1134" s="37"/>
      <c r="BL1134" s="37"/>
      <c r="BN1134" s="37"/>
      <c r="BO1134" s="37"/>
    </row>
    <row r="1135" spans="63:67" s="34" customFormat="1" ht="12.75">
      <c r="BK1135" s="37"/>
      <c r="BL1135" s="37"/>
      <c r="BN1135" s="37"/>
      <c r="BO1135" s="37"/>
    </row>
    <row r="1136" spans="63:67" s="34" customFormat="1" ht="12.75">
      <c r="BK1136" s="37"/>
      <c r="BL1136" s="37"/>
      <c r="BN1136" s="37"/>
      <c r="BO1136" s="37"/>
    </row>
    <row r="1137" spans="63:67" s="34" customFormat="1" ht="12.75">
      <c r="BK1137" s="37"/>
      <c r="BL1137" s="37"/>
      <c r="BN1137" s="37"/>
      <c r="BO1137" s="37"/>
    </row>
    <row r="1138" spans="63:67" s="34" customFormat="1" ht="12.75">
      <c r="BK1138" s="37"/>
      <c r="BL1138" s="37"/>
      <c r="BN1138" s="37"/>
      <c r="BO1138" s="37"/>
    </row>
    <row r="1139" spans="63:67" s="34" customFormat="1" ht="12.75">
      <c r="BK1139" s="37"/>
      <c r="BL1139" s="37"/>
      <c r="BN1139" s="37"/>
      <c r="BO1139" s="37"/>
    </row>
    <row r="1140" spans="63:67" s="34" customFormat="1" ht="12.75">
      <c r="BK1140" s="37"/>
      <c r="BL1140" s="37"/>
      <c r="BN1140" s="37"/>
      <c r="BO1140" s="37"/>
    </row>
    <row r="1141" spans="63:67" s="34" customFormat="1" ht="12.75">
      <c r="BK1141" s="37"/>
      <c r="BL1141" s="37"/>
      <c r="BN1141" s="37"/>
      <c r="BO1141" s="37"/>
    </row>
    <row r="1142" spans="63:67" s="34" customFormat="1" ht="12.75">
      <c r="BK1142" s="37"/>
      <c r="BL1142" s="37"/>
      <c r="BN1142" s="37"/>
      <c r="BO1142" s="37"/>
    </row>
    <row r="1143" spans="63:67" s="34" customFormat="1" ht="12.75">
      <c r="BK1143" s="37"/>
      <c r="BL1143" s="37"/>
      <c r="BN1143" s="37"/>
      <c r="BO1143" s="37"/>
    </row>
    <row r="1144" spans="63:67" s="34" customFormat="1" ht="12.75">
      <c r="BK1144" s="37"/>
      <c r="BL1144" s="37"/>
      <c r="BN1144" s="37"/>
      <c r="BO1144" s="37"/>
    </row>
    <row r="1145" spans="63:67" s="34" customFormat="1" ht="12.75">
      <c r="BK1145" s="37"/>
      <c r="BL1145" s="37"/>
      <c r="BN1145" s="37"/>
      <c r="BO1145" s="37"/>
    </row>
    <row r="1146" spans="63:67" s="34" customFormat="1" ht="12.75">
      <c r="BK1146" s="37"/>
      <c r="BL1146" s="37"/>
      <c r="BN1146" s="37"/>
      <c r="BO1146" s="37"/>
    </row>
    <row r="1147" spans="63:67" s="34" customFormat="1" ht="12.75">
      <c r="BK1147" s="37"/>
      <c r="BL1147" s="37"/>
      <c r="BN1147" s="37"/>
      <c r="BO1147" s="37"/>
    </row>
    <row r="1148" spans="63:67" s="34" customFormat="1" ht="12.75">
      <c r="BK1148" s="37"/>
      <c r="BL1148" s="37"/>
      <c r="BN1148" s="37"/>
      <c r="BO1148" s="37"/>
    </row>
    <row r="1149" spans="63:67" s="34" customFormat="1" ht="12.75">
      <c r="BK1149" s="37"/>
      <c r="BL1149" s="37"/>
      <c r="BN1149" s="37"/>
      <c r="BO1149" s="37"/>
    </row>
    <row r="1150" spans="63:67" s="34" customFormat="1" ht="12.75">
      <c r="BK1150" s="37"/>
      <c r="BL1150" s="37"/>
      <c r="BN1150" s="37"/>
      <c r="BO1150" s="37"/>
    </row>
    <row r="1151" spans="63:67" s="34" customFormat="1" ht="12.75">
      <c r="BK1151" s="37"/>
      <c r="BL1151" s="37"/>
      <c r="BN1151" s="37"/>
      <c r="BO1151" s="37"/>
    </row>
    <row r="1152" spans="63:67" s="34" customFormat="1" ht="12.75">
      <c r="BK1152" s="37"/>
      <c r="BL1152" s="37"/>
      <c r="BN1152" s="37"/>
      <c r="BO1152" s="37"/>
    </row>
    <row r="1153" spans="63:67" s="34" customFormat="1" ht="12.75">
      <c r="BK1153" s="37"/>
      <c r="BL1153" s="37"/>
      <c r="BN1153" s="37"/>
      <c r="BO1153" s="37"/>
    </row>
    <row r="1154" spans="63:67" s="34" customFormat="1" ht="12.75">
      <c r="BK1154" s="37"/>
      <c r="BL1154" s="37"/>
      <c r="BN1154" s="37"/>
      <c r="BO1154" s="37"/>
    </row>
    <row r="1155" spans="63:67" s="34" customFormat="1" ht="12.75">
      <c r="BK1155" s="37"/>
      <c r="BL1155" s="37"/>
      <c r="BN1155" s="37"/>
      <c r="BO1155" s="37"/>
    </row>
    <row r="1156" spans="63:67" s="34" customFormat="1" ht="12.75">
      <c r="BK1156" s="37"/>
      <c r="BL1156" s="37"/>
      <c r="BN1156" s="37"/>
      <c r="BO1156" s="37"/>
    </row>
    <row r="1157" spans="63:67" s="34" customFormat="1" ht="12.75">
      <c r="BK1157" s="37"/>
      <c r="BL1157" s="37"/>
      <c r="BN1157" s="37"/>
      <c r="BO1157" s="37"/>
    </row>
    <row r="1158" spans="63:67" s="34" customFormat="1" ht="12.75">
      <c r="BK1158" s="37"/>
      <c r="BL1158" s="37"/>
      <c r="BN1158" s="37"/>
      <c r="BO1158" s="37"/>
    </row>
    <row r="1159" spans="63:67" s="34" customFormat="1" ht="12.75">
      <c r="BK1159" s="37"/>
      <c r="BL1159" s="37"/>
      <c r="BN1159" s="37"/>
      <c r="BO1159" s="37"/>
    </row>
    <row r="1160" spans="63:67" s="34" customFormat="1" ht="12.75">
      <c r="BK1160" s="37"/>
      <c r="BL1160" s="37"/>
      <c r="BN1160" s="37"/>
      <c r="BO1160" s="37"/>
    </row>
    <row r="1161" spans="63:67" s="34" customFormat="1" ht="12.75">
      <c r="BK1161" s="37"/>
      <c r="BL1161" s="37"/>
      <c r="BN1161" s="37"/>
      <c r="BO1161" s="37"/>
    </row>
    <row r="1162" spans="63:67" s="34" customFormat="1" ht="12.75">
      <c r="BK1162" s="37"/>
      <c r="BL1162" s="37"/>
      <c r="BN1162" s="37"/>
      <c r="BO1162" s="37"/>
    </row>
    <row r="1163" spans="63:67" s="34" customFormat="1" ht="12.75">
      <c r="BK1163" s="37"/>
      <c r="BL1163" s="37"/>
      <c r="BN1163" s="37"/>
      <c r="BO1163" s="37"/>
    </row>
    <row r="1164" spans="63:67" s="34" customFormat="1" ht="12.75">
      <c r="BK1164" s="37"/>
      <c r="BL1164" s="37"/>
      <c r="BN1164" s="37"/>
      <c r="BO1164" s="37"/>
    </row>
    <row r="1165" spans="63:67" s="34" customFormat="1" ht="12.75">
      <c r="BK1165" s="37"/>
      <c r="BL1165" s="37"/>
      <c r="BN1165" s="37"/>
      <c r="BO1165" s="37"/>
    </row>
    <row r="1166" spans="63:67" s="34" customFormat="1" ht="12.75">
      <c r="BK1166" s="37"/>
      <c r="BL1166" s="37"/>
      <c r="BN1166" s="37"/>
      <c r="BO1166" s="37"/>
    </row>
    <row r="1167" spans="63:67" s="34" customFormat="1" ht="12.75">
      <c r="BK1167" s="37"/>
      <c r="BL1167" s="37"/>
      <c r="BN1167" s="37"/>
      <c r="BO1167" s="37"/>
    </row>
    <row r="1168" spans="63:67" s="34" customFormat="1" ht="12.75">
      <c r="BK1168" s="37"/>
      <c r="BL1168" s="37"/>
      <c r="BN1168" s="37"/>
      <c r="BO1168" s="37"/>
    </row>
    <row r="1169" spans="63:67" s="34" customFormat="1" ht="12.75">
      <c r="BK1169" s="37"/>
      <c r="BL1169" s="37"/>
      <c r="BN1169" s="37"/>
      <c r="BO1169" s="37"/>
    </row>
    <row r="1170" spans="63:67" s="34" customFormat="1" ht="12.75">
      <c r="BK1170" s="37"/>
      <c r="BL1170" s="37"/>
      <c r="BN1170" s="37"/>
      <c r="BO1170" s="37"/>
    </row>
    <row r="1171" spans="63:67" s="34" customFormat="1" ht="12.75">
      <c r="BK1171" s="37"/>
      <c r="BL1171" s="37"/>
      <c r="BN1171" s="37"/>
      <c r="BO1171" s="37"/>
    </row>
    <row r="1172" spans="63:67" s="34" customFormat="1" ht="12.75">
      <c r="BK1172" s="37"/>
      <c r="BL1172" s="37"/>
      <c r="BN1172" s="37"/>
      <c r="BO1172" s="37"/>
    </row>
    <row r="1173" spans="63:67" s="34" customFormat="1" ht="12.75">
      <c r="BK1173" s="37"/>
      <c r="BL1173" s="37"/>
      <c r="BN1173" s="37"/>
      <c r="BO1173" s="37"/>
    </row>
    <row r="1174" spans="63:67" s="34" customFormat="1" ht="12.75">
      <c r="BK1174" s="37"/>
      <c r="BL1174" s="37"/>
      <c r="BN1174" s="37"/>
      <c r="BO1174" s="37"/>
    </row>
    <row r="1175" spans="63:67" s="34" customFormat="1" ht="12.75">
      <c r="BK1175" s="37"/>
      <c r="BL1175" s="37"/>
      <c r="BN1175" s="37"/>
      <c r="BO1175" s="37"/>
    </row>
    <row r="1176" spans="63:67" s="34" customFormat="1" ht="12.75">
      <c r="BK1176" s="37"/>
      <c r="BL1176" s="37"/>
      <c r="BN1176" s="37"/>
      <c r="BO1176" s="37"/>
    </row>
    <row r="1177" spans="63:67" s="34" customFormat="1" ht="12.75">
      <c r="BK1177" s="37"/>
      <c r="BL1177" s="37"/>
      <c r="BN1177" s="37"/>
      <c r="BO1177" s="37"/>
    </row>
    <row r="1178" spans="63:67" s="34" customFormat="1" ht="12.75">
      <c r="BK1178" s="37"/>
      <c r="BL1178" s="37"/>
      <c r="BN1178" s="37"/>
      <c r="BO1178" s="37"/>
    </row>
    <row r="1179" spans="63:67" s="34" customFormat="1" ht="12.75">
      <c r="BK1179" s="37"/>
      <c r="BL1179" s="37"/>
      <c r="BN1179" s="37"/>
      <c r="BO1179" s="37"/>
    </row>
    <row r="1180" spans="63:67" s="34" customFormat="1" ht="12.75">
      <c r="BK1180" s="37"/>
      <c r="BL1180" s="37"/>
      <c r="BN1180" s="37"/>
      <c r="BO1180" s="37"/>
    </row>
    <row r="1181" spans="63:67" s="34" customFormat="1" ht="12.75">
      <c r="BK1181" s="37"/>
      <c r="BL1181" s="37"/>
      <c r="BN1181" s="37"/>
      <c r="BO1181" s="37"/>
    </row>
    <row r="1182" spans="63:67" s="34" customFormat="1" ht="12.75">
      <c r="BK1182" s="37"/>
      <c r="BL1182" s="37"/>
      <c r="BN1182" s="37"/>
      <c r="BO1182" s="37"/>
    </row>
    <row r="1183" spans="63:67" s="34" customFormat="1" ht="12.75">
      <c r="BK1183" s="37"/>
      <c r="BL1183" s="37"/>
      <c r="BN1183" s="37"/>
      <c r="BO1183" s="37"/>
    </row>
    <row r="1184" spans="63:67" s="34" customFormat="1" ht="12.75">
      <c r="BK1184" s="37"/>
      <c r="BL1184" s="37"/>
      <c r="BN1184" s="37"/>
      <c r="BO1184" s="37"/>
    </row>
    <row r="1185" spans="63:67" s="34" customFormat="1" ht="12.75">
      <c r="BK1185" s="37"/>
      <c r="BL1185" s="37"/>
      <c r="BN1185" s="37"/>
      <c r="BO1185" s="37"/>
    </row>
    <row r="1186" spans="63:67" s="34" customFormat="1" ht="12.75">
      <c r="BK1186" s="37"/>
      <c r="BL1186" s="37"/>
      <c r="BN1186" s="37"/>
      <c r="BO1186" s="37"/>
    </row>
    <row r="1187" spans="63:67" s="34" customFormat="1" ht="12.75">
      <c r="BK1187" s="37"/>
      <c r="BL1187" s="37"/>
      <c r="BN1187" s="37"/>
      <c r="BO1187" s="37"/>
    </row>
    <row r="1188" spans="63:67" s="34" customFormat="1" ht="12.75">
      <c r="BK1188" s="37"/>
      <c r="BL1188" s="37"/>
      <c r="BN1188" s="37"/>
      <c r="BO1188" s="37"/>
    </row>
    <row r="1189" spans="63:67" s="34" customFormat="1" ht="12.75">
      <c r="BK1189" s="37"/>
      <c r="BL1189" s="37"/>
      <c r="BN1189" s="37"/>
      <c r="BO1189" s="37"/>
    </row>
    <row r="1190" spans="63:67" s="34" customFormat="1" ht="12.75">
      <c r="BK1190" s="37"/>
      <c r="BL1190" s="37"/>
      <c r="BN1190" s="37"/>
      <c r="BO1190" s="37"/>
    </row>
    <row r="1191" spans="63:67" s="34" customFormat="1" ht="12.75">
      <c r="BK1191" s="37"/>
      <c r="BL1191" s="37"/>
      <c r="BN1191" s="37"/>
      <c r="BO1191" s="37"/>
    </row>
    <row r="1192" spans="63:67" s="34" customFormat="1" ht="12.75">
      <c r="BK1192" s="37"/>
      <c r="BL1192" s="37"/>
      <c r="BN1192" s="37"/>
      <c r="BO1192" s="37"/>
    </row>
    <row r="1193" spans="63:67" s="34" customFormat="1" ht="12.75">
      <c r="BK1193" s="37"/>
      <c r="BL1193" s="37"/>
      <c r="BN1193" s="37"/>
      <c r="BO1193" s="37"/>
    </row>
    <row r="1194" spans="63:67" s="34" customFormat="1" ht="12.75">
      <c r="BK1194" s="37"/>
      <c r="BL1194" s="37"/>
      <c r="BN1194" s="37"/>
      <c r="BO1194" s="37"/>
    </row>
    <row r="1195" spans="63:67" s="34" customFormat="1" ht="12.75">
      <c r="BK1195" s="37"/>
      <c r="BL1195" s="37"/>
      <c r="BN1195" s="37"/>
      <c r="BO1195" s="37"/>
    </row>
    <row r="1196" spans="63:67" s="34" customFormat="1" ht="12.75">
      <c r="BK1196" s="37"/>
      <c r="BL1196" s="37"/>
      <c r="BN1196" s="37"/>
      <c r="BO1196" s="37"/>
    </row>
    <row r="1197" spans="63:67" s="34" customFormat="1" ht="12.75">
      <c r="BK1197" s="37"/>
      <c r="BL1197" s="37"/>
      <c r="BN1197" s="37"/>
      <c r="BO1197" s="37"/>
    </row>
    <row r="1198" spans="63:67" s="34" customFormat="1" ht="12.75">
      <c r="BK1198" s="37"/>
      <c r="BL1198" s="37"/>
      <c r="BN1198" s="37"/>
      <c r="BO1198" s="37"/>
    </row>
    <row r="1199" spans="63:67" s="34" customFormat="1" ht="12.75">
      <c r="BK1199" s="37"/>
      <c r="BL1199" s="37"/>
      <c r="BN1199" s="37"/>
      <c r="BO1199" s="37"/>
    </row>
    <row r="1200" spans="63:67" s="34" customFormat="1" ht="12.75">
      <c r="BK1200" s="37"/>
      <c r="BL1200" s="37"/>
      <c r="BN1200" s="37"/>
      <c r="BO1200" s="37"/>
    </row>
    <row r="1201" spans="63:67" s="34" customFormat="1" ht="12.75">
      <c r="BK1201" s="37"/>
      <c r="BL1201" s="37"/>
      <c r="BN1201" s="37"/>
      <c r="BO1201" s="37"/>
    </row>
    <row r="1202" spans="63:67" s="34" customFormat="1" ht="12.75">
      <c r="BK1202" s="37"/>
      <c r="BL1202" s="37"/>
      <c r="BN1202" s="37"/>
      <c r="BO1202" s="37"/>
    </row>
    <row r="1203" spans="63:67" s="34" customFormat="1" ht="12.75">
      <c r="BK1203" s="37"/>
      <c r="BL1203" s="37"/>
      <c r="BN1203" s="37"/>
      <c r="BO1203" s="37"/>
    </row>
    <row r="1204" spans="63:67" s="34" customFormat="1" ht="12.75">
      <c r="BK1204" s="37"/>
      <c r="BL1204" s="37"/>
      <c r="BN1204" s="37"/>
      <c r="BO1204" s="37"/>
    </row>
    <row r="1205" spans="63:67" s="34" customFormat="1" ht="12.75">
      <c r="BK1205" s="37"/>
      <c r="BL1205" s="37"/>
      <c r="BN1205" s="37"/>
      <c r="BO1205" s="37"/>
    </row>
    <row r="1206" spans="63:67" s="34" customFormat="1" ht="12.75">
      <c r="BK1206" s="37"/>
      <c r="BL1206" s="37"/>
      <c r="BN1206" s="37"/>
      <c r="BO1206" s="37"/>
    </row>
    <row r="1207" spans="63:67" s="34" customFormat="1" ht="12.75">
      <c r="BK1207" s="37"/>
      <c r="BL1207" s="37"/>
      <c r="BN1207" s="37"/>
      <c r="BO1207" s="37"/>
    </row>
    <row r="1208" spans="63:67" s="34" customFormat="1" ht="12.75">
      <c r="BK1208" s="37"/>
      <c r="BL1208" s="37"/>
      <c r="BN1208" s="37"/>
      <c r="BO1208" s="37"/>
    </row>
    <row r="1209" spans="63:67" s="34" customFormat="1" ht="12.75">
      <c r="BK1209" s="37"/>
      <c r="BL1209" s="37"/>
      <c r="BN1209" s="37"/>
      <c r="BO1209" s="37"/>
    </row>
    <row r="1210" spans="63:67" s="34" customFormat="1" ht="12.75">
      <c r="BK1210" s="37"/>
      <c r="BL1210" s="37"/>
      <c r="BN1210" s="37"/>
      <c r="BO1210" s="37"/>
    </row>
    <row r="1211" spans="63:67" s="34" customFormat="1" ht="12.75">
      <c r="BK1211" s="37"/>
      <c r="BL1211" s="37"/>
      <c r="BN1211" s="37"/>
      <c r="BO1211" s="37"/>
    </row>
    <row r="1212" spans="63:67" s="34" customFormat="1" ht="12.75">
      <c r="BK1212" s="37"/>
      <c r="BL1212" s="37"/>
      <c r="BN1212" s="37"/>
      <c r="BO1212" s="37"/>
    </row>
    <row r="1213" spans="63:67" s="34" customFormat="1" ht="12.75">
      <c r="BK1213" s="37"/>
      <c r="BL1213" s="37"/>
      <c r="BN1213" s="37"/>
      <c r="BO1213" s="37"/>
    </row>
    <row r="1214" spans="63:67" s="34" customFormat="1" ht="12.75">
      <c r="BK1214" s="37"/>
      <c r="BL1214" s="37"/>
      <c r="BN1214" s="37"/>
      <c r="BO1214" s="37"/>
    </row>
    <row r="1215" spans="63:67" s="34" customFormat="1" ht="12.75">
      <c r="BK1215" s="37"/>
      <c r="BL1215" s="37"/>
      <c r="BN1215" s="37"/>
      <c r="BO1215" s="37"/>
    </row>
    <row r="1216" spans="63:67" s="34" customFormat="1" ht="12.75">
      <c r="BK1216" s="37"/>
      <c r="BL1216" s="37"/>
      <c r="BN1216" s="37"/>
      <c r="BO1216" s="37"/>
    </row>
    <row r="1217" spans="63:67" s="34" customFormat="1" ht="12.75">
      <c r="BK1217" s="37"/>
      <c r="BL1217" s="37"/>
      <c r="BN1217" s="37"/>
      <c r="BO1217" s="37"/>
    </row>
    <row r="1218" spans="63:67" s="34" customFormat="1" ht="12.75">
      <c r="BK1218" s="37"/>
      <c r="BL1218" s="37"/>
      <c r="BN1218" s="37"/>
      <c r="BO1218" s="37"/>
    </row>
    <row r="1219" spans="63:67" s="34" customFormat="1" ht="12.75">
      <c r="BK1219" s="37"/>
      <c r="BL1219" s="37"/>
      <c r="BN1219" s="37"/>
      <c r="BO1219" s="37"/>
    </row>
    <row r="1220" spans="63:67" s="34" customFormat="1" ht="12.75">
      <c r="BK1220" s="37"/>
      <c r="BL1220" s="37"/>
      <c r="BN1220" s="37"/>
      <c r="BO1220" s="37"/>
    </row>
    <row r="1221" spans="63:67" s="34" customFormat="1" ht="12.75">
      <c r="BK1221" s="37"/>
      <c r="BL1221" s="37"/>
      <c r="BN1221" s="37"/>
      <c r="BO1221" s="37"/>
    </row>
    <row r="1222" spans="63:67" s="34" customFormat="1" ht="12.75">
      <c r="BK1222" s="37"/>
      <c r="BL1222" s="37"/>
      <c r="BN1222" s="37"/>
      <c r="BO1222" s="37"/>
    </row>
    <row r="1223" spans="63:67" s="34" customFormat="1" ht="12.75">
      <c r="BK1223" s="37"/>
      <c r="BL1223" s="37"/>
      <c r="BN1223" s="37"/>
      <c r="BO1223" s="37"/>
    </row>
    <row r="1224" spans="63:67" s="34" customFormat="1" ht="12.75">
      <c r="BK1224" s="37"/>
      <c r="BL1224" s="37"/>
      <c r="BN1224" s="37"/>
      <c r="BO1224" s="37"/>
    </row>
    <row r="1225" spans="63:67" s="34" customFormat="1" ht="12.75">
      <c r="BK1225" s="37"/>
      <c r="BL1225" s="37"/>
      <c r="BN1225" s="37"/>
      <c r="BO1225" s="37"/>
    </row>
    <row r="1226" spans="63:67" s="34" customFormat="1" ht="12.75">
      <c r="BK1226" s="37"/>
      <c r="BL1226" s="37"/>
      <c r="BN1226" s="37"/>
      <c r="BO1226" s="37"/>
    </row>
    <row r="1227" spans="63:67" s="34" customFormat="1" ht="12.75">
      <c r="BK1227" s="37"/>
      <c r="BL1227" s="37"/>
      <c r="BN1227" s="37"/>
      <c r="BO1227" s="37"/>
    </row>
    <row r="1228" spans="63:67" s="34" customFormat="1" ht="12.75">
      <c r="BK1228" s="37"/>
      <c r="BL1228" s="37"/>
      <c r="BN1228" s="37"/>
      <c r="BO1228" s="37"/>
    </row>
    <row r="1229" spans="63:67" s="34" customFormat="1" ht="12.75">
      <c r="BK1229" s="37"/>
      <c r="BL1229" s="37"/>
      <c r="BN1229" s="37"/>
      <c r="BO1229" s="37"/>
    </row>
    <row r="1230" spans="63:67" s="34" customFormat="1" ht="12.75">
      <c r="BK1230" s="37"/>
      <c r="BL1230" s="37"/>
      <c r="BN1230" s="37"/>
      <c r="BO1230" s="37"/>
    </row>
    <row r="1231" spans="63:67" s="34" customFormat="1" ht="12.75">
      <c r="BK1231" s="37"/>
      <c r="BL1231" s="37"/>
      <c r="BN1231" s="37"/>
      <c r="BO1231" s="37"/>
    </row>
    <row r="1232" spans="63:67" s="34" customFormat="1" ht="12.75">
      <c r="BK1232" s="37"/>
      <c r="BL1232" s="37"/>
      <c r="BN1232" s="37"/>
      <c r="BO1232" s="37"/>
    </row>
    <row r="1233" spans="63:67" s="34" customFormat="1" ht="12.75">
      <c r="BK1233" s="37"/>
      <c r="BL1233" s="37"/>
      <c r="BN1233" s="37"/>
      <c r="BO1233" s="37"/>
    </row>
    <row r="1234" spans="63:67" s="34" customFormat="1" ht="12.75">
      <c r="BK1234" s="37"/>
      <c r="BL1234" s="37"/>
      <c r="BN1234" s="37"/>
      <c r="BO1234" s="37"/>
    </row>
    <row r="1235" spans="63:67" s="34" customFormat="1" ht="12.75">
      <c r="BK1235" s="37"/>
      <c r="BL1235" s="37"/>
      <c r="BN1235" s="37"/>
      <c r="BO1235" s="37"/>
    </row>
    <row r="1236" spans="63:67" s="34" customFormat="1" ht="12.75">
      <c r="BK1236" s="37"/>
      <c r="BL1236" s="37"/>
      <c r="BN1236" s="37"/>
      <c r="BO1236" s="37"/>
    </row>
    <row r="1237" spans="63:67" s="34" customFormat="1" ht="12.75">
      <c r="BK1237" s="37"/>
      <c r="BL1237" s="37"/>
      <c r="BN1237" s="37"/>
      <c r="BO1237" s="37"/>
    </row>
    <row r="1238" spans="63:67" s="34" customFormat="1" ht="12.75">
      <c r="BK1238" s="37"/>
      <c r="BL1238" s="37"/>
      <c r="BN1238" s="37"/>
      <c r="BO1238" s="37"/>
    </row>
    <row r="1239" spans="63:67" s="34" customFormat="1" ht="12.75">
      <c r="BK1239" s="37"/>
      <c r="BL1239" s="37"/>
      <c r="BN1239" s="37"/>
      <c r="BO1239" s="37"/>
    </row>
    <row r="1240" spans="63:67" s="34" customFormat="1" ht="12.75">
      <c r="BK1240" s="37"/>
      <c r="BL1240" s="37"/>
      <c r="BN1240" s="37"/>
      <c r="BO1240" s="37"/>
    </row>
    <row r="1241" spans="63:67" s="34" customFormat="1" ht="12.75">
      <c r="BK1241" s="37"/>
      <c r="BL1241" s="37"/>
      <c r="BN1241" s="37"/>
      <c r="BO1241" s="37"/>
    </row>
    <row r="1242" spans="63:67" s="34" customFormat="1" ht="12.75">
      <c r="BK1242" s="37"/>
      <c r="BL1242" s="37"/>
      <c r="BN1242" s="37"/>
      <c r="BO1242" s="37"/>
    </row>
    <row r="1243" spans="63:67" s="34" customFormat="1" ht="12.75">
      <c r="BK1243" s="37"/>
      <c r="BL1243" s="37"/>
      <c r="BN1243" s="37"/>
      <c r="BO1243" s="37"/>
    </row>
    <row r="1244" spans="63:67" s="34" customFormat="1" ht="12.75">
      <c r="BK1244" s="37"/>
      <c r="BL1244" s="37"/>
      <c r="BN1244" s="37"/>
      <c r="BO1244" s="37"/>
    </row>
    <row r="1245" spans="63:67" s="34" customFormat="1" ht="12.75">
      <c r="BK1245" s="37"/>
      <c r="BL1245" s="37"/>
      <c r="BN1245" s="37"/>
      <c r="BO1245" s="37"/>
    </row>
    <row r="1246" spans="63:67" s="34" customFormat="1" ht="12.75">
      <c r="BK1246" s="37"/>
      <c r="BL1246" s="37"/>
      <c r="BN1246" s="37"/>
      <c r="BO1246" s="37"/>
    </row>
    <row r="1247" spans="63:67" s="34" customFormat="1" ht="12.75">
      <c r="BK1247" s="37"/>
      <c r="BL1247" s="37"/>
      <c r="BN1247" s="37"/>
      <c r="BO1247" s="37"/>
    </row>
    <row r="1248" spans="63:67" s="34" customFormat="1" ht="12.75">
      <c r="BK1248" s="37"/>
      <c r="BL1248" s="37"/>
      <c r="BN1248" s="37"/>
      <c r="BO1248" s="37"/>
    </row>
    <row r="1249" spans="63:67" s="34" customFormat="1" ht="12.75">
      <c r="BK1249" s="37"/>
      <c r="BL1249" s="37"/>
      <c r="BN1249" s="37"/>
      <c r="BO1249" s="37"/>
    </row>
    <row r="1250" spans="63:67" s="34" customFormat="1" ht="12.75">
      <c r="BK1250" s="37"/>
      <c r="BL1250" s="37"/>
      <c r="BN1250" s="37"/>
      <c r="BO1250" s="37"/>
    </row>
    <row r="1251" spans="63:67" s="34" customFormat="1" ht="12.75">
      <c r="BK1251" s="37"/>
      <c r="BL1251" s="37"/>
      <c r="BN1251" s="37"/>
      <c r="BO1251" s="37"/>
    </row>
    <row r="1252" spans="63:67" s="34" customFormat="1" ht="12.75">
      <c r="BK1252" s="37"/>
      <c r="BL1252" s="37"/>
      <c r="BN1252" s="37"/>
      <c r="BO1252" s="37"/>
    </row>
    <row r="1253" spans="63:67" s="34" customFormat="1" ht="12.75">
      <c r="BK1253" s="37"/>
      <c r="BL1253" s="37"/>
      <c r="BN1253" s="37"/>
      <c r="BO1253" s="37"/>
    </row>
    <row r="1254" spans="63:67" s="34" customFormat="1" ht="12.75">
      <c r="BK1254" s="37"/>
      <c r="BL1254" s="37"/>
      <c r="BN1254" s="37"/>
      <c r="BO1254" s="37"/>
    </row>
    <row r="1255" spans="63:67" s="34" customFormat="1" ht="12.75">
      <c r="BK1255" s="37"/>
      <c r="BL1255" s="37"/>
      <c r="BN1255" s="37"/>
      <c r="BO1255" s="37"/>
    </row>
    <row r="1256" spans="63:67" s="34" customFormat="1" ht="12.75">
      <c r="BK1256" s="37"/>
      <c r="BL1256" s="37"/>
      <c r="BN1256" s="37"/>
      <c r="BO1256" s="37"/>
    </row>
    <row r="1257" spans="63:67" s="34" customFormat="1" ht="12.75">
      <c r="BK1257" s="37"/>
      <c r="BL1257" s="37"/>
      <c r="BN1257" s="37"/>
      <c r="BO1257" s="37"/>
    </row>
    <row r="1258" spans="63:67" s="34" customFormat="1" ht="12.75">
      <c r="BK1258" s="37"/>
      <c r="BL1258" s="37"/>
      <c r="BN1258" s="37"/>
      <c r="BO1258" s="37"/>
    </row>
    <row r="1259" spans="63:67" s="34" customFormat="1" ht="12.75">
      <c r="BK1259" s="37"/>
      <c r="BL1259" s="37"/>
      <c r="BN1259" s="37"/>
      <c r="BO1259" s="37"/>
    </row>
    <row r="1260" spans="63:67" s="34" customFormat="1" ht="12.75">
      <c r="BK1260" s="37"/>
      <c r="BL1260" s="37"/>
      <c r="BN1260" s="37"/>
      <c r="BO1260" s="37"/>
    </row>
    <row r="1261" spans="63:67" s="34" customFormat="1" ht="12.75">
      <c r="BK1261" s="37"/>
      <c r="BL1261" s="37"/>
      <c r="BN1261" s="37"/>
      <c r="BO1261" s="37"/>
    </row>
    <row r="1262" spans="63:67" s="34" customFormat="1" ht="12.75">
      <c r="BK1262" s="37"/>
      <c r="BL1262" s="37"/>
      <c r="BN1262" s="37"/>
      <c r="BO1262" s="37"/>
    </row>
    <row r="1263" spans="63:67" s="34" customFormat="1" ht="12.75">
      <c r="BK1263" s="37"/>
      <c r="BL1263" s="37"/>
      <c r="BN1263" s="37"/>
      <c r="BO1263" s="37"/>
    </row>
    <row r="1264" spans="63:67" s="34" customFormat="1" ht="12.75">
      <c r="BK1264" s="37"/>
      <c r="BL1264" s="37"/>
      <c r="BN1264" s="37"/>
      <c r="BO1264" s="37"/>
    </row>
    <row r="1265" spans="63:67" s="34" customFormat="1" ht="12.75">
      <c r="BK1265" s="37"/>
      <c r="BL1265" s="37"/>
      <c r="BN1265" s="37"/>
      <c r="BO1265" s="37"/>
    </row>
    <row r="1266" spans="63:67" s="34" customFormat="1" ht="12.75">
      <c r="BK1266" s="37"/>
      <c r="BL1266" s="37"/>
      <c r="BN1266" s="37"/>
      <c r="BO1266" s="37"/>
    </row>
    <row r="1267" spans="63:67" s="34" customFormat="1" ht="12.75">
      <c r="BK1267" s="37"/>
      <c r="BL1267" s="37"/>
      <c r="BN1267" s="37"/>
      <c r="BO1267" s="37"/>
    </row>
    <row r="1268" spans="63:67" s="34" customFormat="1" ht="12.75">
      <c r="BK1268" s="37"/>
      <c r="BL1268" s="37"/>
      <c r="BN1268" s="37"/>
      <c r="BO1268" s="37"/>
    </row>
    <row r="1269" spans="63:67" s="34" customFormat="1" ht="12.75">
      <c r="BK1269" s="37"/>
      <c r="BL1269" s="37"/>
      <c r="BN1269" s="37"/>
      <c r="BO1269" s="37"/>
    </row>
    <row r="1270" spans="63:67" s="34" customFormat="1" ht="12.75">
      <c r="BK1270" s="37"/>
      <c r="BL1270" s="37"/>
      <c r="BN1270" s="37"/>
      <c r="BO1270" s="37"/>
    </row>
    <row r="1271" spans="63:67" s="34" customFormat="1" ht="12.75">
      <c r="BK1271" s="37"/>
      <c r="BL1271" s="37"/>
      <c r="BN1271" s="37"/>
      <c r="BO1271" s="37"/>
    </row>
    <row r="1272" spans="63:67" s="34" customFormat="1" ht="12.75">
      <c r="BK1272" s="37"/>
      <c r="BL1272" s="37"/>
      <c r="BN1272" s="37"/>
      <c r="BO1272" s="37"/>
    </row>
    <row r="1273" spans="63:67" s="34" customFormat="1" ht="12.75">
      <c r="BK1273" s="37"/>
      <c r="BL1273" s="37"/>
      <c r="BN1273" s="37"/>
      <c r="BO1273" s="37"/>
    </row>
    <row r="1274" spans="63:67" s="34" customFormat="1" ht="12.75">
      <c r="BK1274" s="37"/>
      <c r="BL1274" s="37"/>
      <c r="BN1274" s="37"/>
      <c r="BO1274" s="37"/>
    </row>
    <row r="1275" spans="63:67" s="34" customFormat="1" ht="12.75">
      <c r="BK1275" s="37"/>
      <c r="BL1275" s="37"/>
      <c r="BN1275" s="37"/>
      <c r="BO1275" s="37"/>
    </row>
    <row r="1276" spans="63:67" s="34" customFormat="1" ht="12.75">
      <c r="BK1276" s="37"/>
      <c r="BL1276" s="37"/>
      <c r="BN1276" s="37"/>
      <c r="BO1276" s="37"/>
    </row>
    <row r="1277" spans="63:67" s="34" customFormat="1" ht="12.75">
      <c r="BK1277" s="37"/>
      <c r="BL1277" s="37"/>
      <c r="BN1277" s="37"/>
      <c r="BO1277" s="37"/>
    </row>
    <row r="1278" spans="63:67" s="34" customFormat="1" ht="12.75">
      <c r="BK1278" s="37"/>
      <c r="BL1278" s="37"/>
      <c r="BN1278" s="37"/>
      <c r="BO1278" s="37"/>
    </row>
    <row r="1279" spans="63:67" s="34" customFormat="1" ht="12.75">
      <c r="BK1279" s="37"/>
      <c r="BL1279" s="37"/>
      <c r="BN1279" s="37"/>
      <c r="BO1279" s="37"/>
    </row>
    <row r="1280" spans="63:67" s="34" customFormat="1" ht="12.75">
      <c r="BK1280" s="37"/>
      <c r="BL1280" s="37"/>
      <c r="BN1280" s="37"/>
      <c r="BO1280" s="37"/>
    </row>
    <row r="1281" spans="63:67" s="34" customFormat="1" ht="12.75">
      <c r="BK1281" s="37"/>
      <c r="BL1281" s="37"/>
      <c r="BN1281" s="37"/>
      <c r="BO1281" s="37"/>
    </row>
    <row r="1282" spans="63:67" s="34" customFormat="1" ht="12.75">
      <c r="BK1282" s="37"/>
      <c r="BL1282" s="37"/>
      <c r="BN1282" s="37"/>
      <c r="BO1282" s="37"/>
    </row>
    <row r="1283" spans="63:67" s="34" customFormat="1" ht="12.75">
      <c r="BK1283" s="37"/>
      <c r="BL1283" s="37"/>
      <c r="BN1283" s="37"/>
      <c r="BO1283" s="37"/>
    </row>
    <row r="1284" spans="63:67" s="34" customFormat="1" ht="12.75">
      <c r="BK1284" s="37"/>
      <c r="BL1284" s="37"/>
      <c r="BN1284" s="37"/>
      <c r="BO1284" s="37"/>
    </row>
    <row r="1285" spans="63:67" s="34" customFormat="1" ht="12.75">
      <c r="BK1285" s="37"/>
      <c r="BL1285" s="37"/>
      <c r="BN1285" s="37"/>
      <c r="BO1285" s="37"/>
    </row>
    <row r="1286" spans="63:67" s="34" customFormat="1" ht="12.75">
      <c r="BK1286" s="37"/>
      <c r="BL1286" s="37"/>
      <c r="BN1286" s="37"/>
      <c r="BO1286" s="37"/>
    </row>
    <row r="1287" spans="63:67" s="34" customFormat="1" ht="12.75">
      <c r="BK1287" s="37"/>
      <c r="BL1287" s="37"/>
      <c r="BN1287" s="37"/>
      <c r="BO1287" s="37"/>
    </row>
    <row r="1288" spans="63:67" s="34" customFormat="1" ht="12.75">
      <c r="BK1288" s="37"/>
      <c r="BL1288" s="37"/>
      <c r="BN1288" s="37"/>
      <c r="BO1288" s="37"/>
    </row>
    <row r="1289" spans="63:67" s="34" customFormat="1" ht="12.75">
      <c r="BK1289" s="37"/>
      <c r="BL1289" s="37"/>
      <c r="BN1289" s="37"/>
      <c r="BO1289" s="37"/>
    </row>
    <row r="1290" spans="63:67" s="34" customFormat="1" ht="12.75">
      <c r="BK1290" s="37"/>
      <c r="BL1290" s="37"/>
      <c r="BN1290" s="37"/>
      <c r="BO1290" s="37"/>
    </row>
    <row r="1291" spans="63:67" s="34" customFormat="1" ht="12.75">
      <c r="BK1291" s="37"/>
      <c r="BL1291" s="37"/>
      <c r="BN1291" s="37"/>
      <c r="BO1291" s="37"/>
    </row>
    <row r="1292" spans="63:67" s="34" customFormat="1" ht="12.75">
      <c r="BK1292" s="37"/>
      <c r="BL1292" s="37"/>
      <c r="BN1292" s="37"/>
      <c r="BO1292" s="37"/>
    </row>
    <row r="1293" spans="63:67" s="34" customFormat="1" ht="12.75">
      <c r="BK1293" s="37"/>
      <c r="BL1293" s="37"/>
      <c r="BN1293" s="37"/>
      <c r="BO1293" s="37"/>
    </row>
    <row r="1294" spans="63:67" s="34" customFormat="1" ht="12.75">
      <c r="BK1294" s="37"/>
      <c r="BL1294" s="37"/>
      <c r="BN1294" s="37"/>
      <c r="BO1294" s="37"/>
    </row>
    <row r="1295" spans="63:67" s="34" customFormat="1" ht="12.75">
      <c r="BK1295" s="37"/>
      <c r="BL1295" s="37"/>
      <c r="BN1295" s="37"/>
      <c r="BO1295" s="37"/>
    </row>
    <row r="1296" spans="63:67" s="34" customFormat="1" ht="12.75">
      <c r="BK1296" s="37"/>
      <c r="BL1296" s="37"/>
      <c r="BN1296" s="37"/>
      <c r="BO1296" s="37"/>
    </row>
    <row r="1297" spans="63:67" s="34" customFormat="1" ht="12.75">
      <c r="BK1297" s="37"/>
      <c r="BL1297" s="37"/>
      <c r="BN1297" s="37"/>
      <c r="BO1297" s="37"/>
    </row>
    <row r="1298" spans="63:67" s="34" customFormat="1" ht="12.75">
      <c r="BK1298" s="37"/>
      <c r="BL1298" s="37"/>
      <c r="BN1298" s="37"/>
      <c r="BO1298" s="37"/>
    </row>
    <row r="1299" spans="63:67" s="34" customFormat="1" ht="12.75">
      <c r="BK1299" s="37"/>
      <c r="BL1299" s="37"/>
      <c r="BN1299" s="37"/>
      <c r="BO1299" s="37"/>
    </row>
    <row r="1300" spans="63:67" s="34" customFormat="1" ht="12.75">
      <c r="BK1300" s="37"/>
      <c r="BL1300" s="37"/>
      <c r="BN1300" s="37"/>
      <c r="BO1300" s="37"/>
    </row>
    <row r="1301" spans="63:67" s="34" customFormat="1" ht="12.75">
      <c r="BK1301" s="37"/>
      <c r="BL1301" s="37"/>
      <c r="BN1301" s="37"/>
      <c r="BO1301" s="37"/>
    </row>
    <row r="1302" spans="63:67" s="34" customFormat="1" ht="12.75">
      <c r="BK1302" s="37"/>
      <c r="BL1302" s="37"/>
      <c r="BN1302" s="37"/>
      <c r="BO1302" s="37"/>
    </row>
    <row r="1303" spans="63:67" s="34" customFormat="1" ht="12.75">
      <c r="BK1303" s="37"/>
      <c r="BL1303" s="37"/>
      <c r="BN1303" s="37"/>
      <c r="BO1303" s="37"/>
    </row>
    <row r="1304" spans="63:67" s="34" customFormat="1" ht="12.75">
      <c r="BK1304" s="37"/>
      <c r="BL1304" s="37"/>
      <c r="BN1304" s="37"/>
      <c r="BO1304" s="37"/>
    </row>
    <row r="1305" spans="63:67" s="34" customFormat="1" ht="12.75">
      <c r="BK1305" s="37"/>
      <c r="BL1305" s="37"/>
      <c r="BN1305" s="37"/>
      <c r="BO1305" s="37"/>
    </row>
    <row r="1306" spans="63:67" s="34" customFormat="1" ht="12.75">
      <c r="BK1306" s="37"/>
      <c r="BL1306" s="37"/>
      <c r="BN1306" s="37"/>
      <c r="BO1306" s="37"/>
    </row>
    <row r="1307" spans="63:67" s="34" customFormat="1" ht="12.75">
      <c r="BK1307" s="37"/>
      <c r="BL1307" s="37"/>
      <c r="BN1307" s="37"/>
      <c r="BO1307" s="37"/>
    </row>
    <row r="1308" spans="63:67" s="34" customFormat="1" ht="12.75">
      <c r="BK1308" s="37"/>
      <c r="BL1308" s="37"/>
      <c r="BN1308" s="37"/>
      <c r="BO1308" s="37"/>
    </row>
    <row r="1309" spans="63:67" s="34" customFormat="1" ht="12.75">
      <c r="BK1309" s="37"/>
      <c r="BL1309" s="37"/>
      <c r="BN1309" s="37"/>
      <c r="BO1309" s="37"/>
    </row>
    <row r="1310" spans="63:67" s="34" customFormat="1" ht="12.75">
      <c r="BK1310" s="37"/>
      <c r="BL1310" s="37"/>
      <c r="BN1310" s="37"/>
      <c r="BO1310" s="37"/>
    </row>
    <row r="1311" spans="63:67" s="34" customFormat="1" ht="12.75">
      <c r="BK1311" s="37"/>
      <c r="BL1311" s="37"/>
      <c r="BN1311" s="37"/>
      <c r="BO1311" s="37"/>
    </row>
    <row r="1312" spans="63:67" s="34" customFormat="1" ht="12.75">
      <c r="BK1312" s="37"/>
      <c r="BL1312" s="37"/>
      <c r="BN1312" s="37"/>
      <c r="BO1312" s="37"/>
    </row>
    <row r="1313" spans="63:67" s="34" customFormat="1" ht="12.75">
      <c r="BK1313" s="37"/>
      <c r="BL1313" s="37"/>
      <c r="BN1313" s="37"/>
      <c r="BO1313" s="37"/>
    </row>
    <row r="1314" spans="63:67" s="34" customFormat="1" ht="12.75">
      <c r="BK1314" s="37"/>
      <c r="BL1314" s="37"/>
      <c r="BN1314" s="37"/>
      <c r="BO1314" s="37"/>
    </row>
    <row r="1315" spans="63:67" s="34" customFormat="1" ht="12.75">
      <c r="BK1315" s="37"/>
      <c r="BL1315" s="37"/>
      <c r="BN1315" s="37"/>
      <c r="BO1315" s="37"/>
    </row>
    <row r="1316" spans="63:67" s="34" customFormat="1" ht="12.75">
      <c r="BK1316" s="37"/>
      <c r="BL1316" s="37"/>
      <c r="BN1316" s="37"/>
      <c r="BO1316" s="37"/>
    </row>
    <row r="1317" spans="63:67" s="34" customFormat="1" ht="12.75">
      <c r="BK1317" s="37"/>
      <c r="BL1317" s="37"/>
      <c r="BN1317" s="37"/>
      <c r="BO1317" s="37"/>
    </row>
    <row r="1318" spans="63:67" s="34" customFormat="1" ht="12.75">
      <c r="BK1318" s="37"/>
      <c r="BL1318" s="37"/>
      <c r="BN1318" s="37"/>
      <c r="BO1318" s="37"/>
    </row>
    <row r="1319" spans="63:67" s="34" customFormat="1" ht="12.75">
      <c r="BK1319" s="37"/>
      <c r="BL1319" s="37"/>
      <c r="BN1319" s="37"/>
      <c r="BO1319" s="37"/>
    </row>
    <row r="1320" spans="63:67" s="34" customFormat="1" ht="12.75">
      <c r="BK1320" s="37"/>
      <c r="BL1320" s="37"/>
      <c r="BN1320" s="37"/>
      <c r="BO1320" s="37"/>
    </row>
    <row r="1321" spans="63:67" s="34" customFormat="1" ht="12.75">
      <c r="BK1321" s="37"/>
      <c r="BL1321" s="37"/>
      <c r="BN1321" s="37"/>
      <c r="BO1321" s="37"/>
    </row>
    <row r="1322" spans="63:67" s="34" customFormat="1" ht="12.75">
      <c r="BK1322" s="37"/>
      <c r="BL1322" s="37"/>
      <c r="BN1322" s="37"/>
      <c r="BO1322" s="37"/>
    </row>
    <row r="1323" spans="63:67" s="34" customFormat="1" ht="12.75">
      <c r="BK1323" s="37"/>
      <c r="BL1323" s="37"/>
      <c r="BN1323" s="37"/>
      <c r="BO1323" s="37"/>
    </row>
    <row r="1324" spans="63:67" s="34" customFormat="1" ht="12.75">
      <c r="BK1324" s="37"/>
      <c r="BL1324" s="37"/>
      <c r="BN1324" s="37"/>
      <c r="BO1324" s="37"/>
    </row>
    <row r="1325" spans="63:67" s="34" customFormat="1" ht="12.75">
      <c r="BK1325" s="37"/>
      <c r="BL1325" s="37"/>
      <c r="BN1325" s="37"/>
      <c r="BO1325" s="37"/>
    </row>
    <row r="1326" spans="63:67" s="34" customFormat="1" ht="12.75">
      <c r="BK1326" s="37"/>
      <c r="BL1326" s="37"/>
      <c r="BN1326" s="37"/>
      <c r="BO1326" s="37"/>
    </row>
    <row r="1327" spans="63:67" s="34" customFormat="1" ht="12.75">
      <c r="BK1327" s="37"/>
      <c r="BL1327" s="37"/>
      <c r="BN1327" s="37"/>
      <c r="BO1327" s="37"/>
    </row>
    <row r="1328" spans="63:67" s="34" customFormat="1" ht="12.75">
      <c r="BK1328" s="37"/>
      <c r="BL1328" s="37"/>
      <c r="BN1328" s="37"/>
      <c r="BO1328" s="37"/>
    </row>
    <row r="1329" spans="63:67" s="34" customFormat="1" ht="12.75">
      <c r="BK1329" s="37"/>
      <c r="BL1329" s="37"/>
      <c r="BN1329" s="37"/>
      <c r="BO1329" s="37"/>
    </row>
    <row r="1330" spans="63:67" s="34" customFormat="1" ht="12.75">
      <c r="BK1330" s="37"/>
      <c r="BL1330" s="37"/>
      <c r="BN1330" s="37"/>
      <c r="BO1330" s="37"/>
    </row>
    <row r="1331" spans="63:67" s="34" customFormat="1" ht="12.75">
      <c r="BK1331" s="37"/>
      <c r="BL1331" s="37"/>
      <c r="BN1331" s="37"/>
      <c r="BO1331" s="37"/>
    </row>
    <row r="1332" spans="63:67" s="34" customFormat="1" ht="12.75">
      <c r="BK1332" s="37"/>
      <c r="BL1332" s="37"/>
      <c r="BN1332" s="37"/>
      <c r="BO1332" s="37"/>
    </row>
    <row r="1333" spans="63:67" s="34" customFormat="1" ht="12.75">
      <c r="BK1333" s="37"/>
      <c r="BL1333" s="37"/>
      <c r="BN1333" s="37"/>
      <c r="BO1333" s="37"/>
    </row>
    <row r="1334" spans="63:67" s="34" customFormat="1" ht="12.75">
      <c r="BK1334" s="37"/>
      <c r="BL1334" s="37"/>
      <c r="BN1334" s="37"/>
      <c r="BO1334" s="37"/>
    </row>
    <row r="1335" spans="63:67" s="34" customFormat="1" ht="12.75">
      <c r="BK1335" s="37"/>
      <c r="BL1335" s="37"/>
      <c r="BN1335" s="37"/>
      <c r="BO1335" s="37"/>
    </row>
    <row r="1336" spans="63:67" s="34" customFormat="1" ht="12.75">
      <c r="BK1336" s="37"/>
      <c r="BL1336" s="37"/>
      <c r="BN1336" s="37"/>
      <c r="BO1336" s="37"/>
    </row>
    <row r="1337" spans="63:67" s="34" customFormat="1" ht="12.75">
      <c r="BK1337" s="37"/>
      <c r="BL1337" s="37"/>
      <c r="BN1337" s="37"/>
      <c r="BO1337" s="37"/>
    </row>
    <row r="1338" spans="63:67" s="34" customFormat="1" ht="12.75">
      <c r="BK1338" s="37"/>
      <c r="BL1338" s="37"/>
      <c r="BN1338" s="37"/>
      <c r="BO1338" s="37"/>
    </row>
    <row r="1339" spans="63:67" s="34" customFormat="1" ht="12.75">
      <c r="BK1339" s="37"/>
      <c r="BL1339" s="37"/>
      <c r="BN1339" s="37"/>
      <c r="BO1339" s="37"/>
    </row>
    <row r="1340" spans="63:67" s="34" customFormat="1" ht="12.75">
      <c r="BK1340" s="37"/>
      <c r="BL1340" s="37"/>
      <c r="BN1340" s="37"/>
      <c r="BO1340" s="37"/>
    </row>
    <row r="1341" spans="63:67" s="34" customFormat="1" ht="12.75">
      <c r="BK1341" s="37"/>
      <c r="BL1341" s="37"/>
      <c r="BN1341" s="37"/>
      <c r="BO1341" s="37"/>
    </row>
    <row r="1342" spans="63:67" s="34" customFormat="1" ht="12.75">
      <c r="BK1342" s="37"/>
      <c r="BL1342" s="37"/>
      <c r="BN1342" s="37"/>
      <c r="BO1342" s="37"/>
    </row>
    <row r="1343" spans="63:67" s="34" customFormat="1" ht="12.75">
      <c r="BK1343" s="37"/>
      <c r="BL1343" s="37"/>
      <c r="BN1343" s="37"/>
      <c r="BO1343" s="37"/>
    </row>
    <row r="1344" spans="63:67" s="34" customFormat="1" ht="12.75">
      <c r="BK1344" s="37"/>
      <c r="BL1344" s="37"/>
      <c r="BN1344" s="37"/>
      <c r="BO1344" s="37"/>
    </row>
    <row r="1345" spans="63:67" s="34" customFormat="1" ht="12.75">
      <c r="BK1345" s="37"/>
      <c r="BL1345" s="37"/>
      <c r="BN1345" s="37"/>
      <c r="BO1345" s="37"/>
    </row>
    <row r="1346" spans="63:67" s="34" customFormat="1" ht="12.75">
      <c r="BK1346" s="37"/>
      <c r="BL1346" s="37"/>
      <c r="BN1346" s="37"/>
      <c r="BO1346" s="37"/>
    </row>
    <row r="1347" spans="63:67" s="34" customFormat="1" ht="12.75">
      <c r="BK1347" s="37"/>
      <c r="BL1347" s="37"/>
      <c r="BN1347" s="37"/>
      <c r="BO1347" s="37"/>
    </row>
    <row r="1348" spans="63:67" s="34" customFormat="1" ht="12.75">
      <c r="BK1348" s="37"/>
      <c r="BL1348" s="37"/>
      <c r="BN1348" s="37"/>
      <c r="BO1348" s="37"/>
    </row>
    <row r="1349" spans="63:67" s="34" customFormat="1" ht="12.75">
      <c r="BK1349" s="37"/>
      <c r="BL1349" s="37"/>
      <c r="BN1349" s="37"/>
      <c r="BO1349" s="37"/>
    </row>
    <row r="1350" spans="63:67" s="34" customFormat="1" ht="12.75">
      <c r="BK1350" s="37"/>
      <c r="BL1350" s="37"/>
      <c r="BN1350" s="37"/>
      <c r="BO1350" s="37"/>
    </row>
    <row r="1351" spans="63:67" s="34" customFormat="1" ht="12.75">
      <c r="BK1351" s="37"/>
      <c r="BL1351" s="37"/>
      <c r="BN1351" s="37"/>
      <c r="BO1351" s="37"/>
    </row>
    <row r="1352" spans="63:67" s="34" customFormat="1" ht="12.75">
      <c r="BK1352" s="37"/>
      <c r="BL1352" s="37"/>
      <c r="BN1352" s="37"/>
      <c r="BO1352" s="37"/>
    </row>
    <row r="1353" spans="63:67" s="34" customFormat="1" ht="12.75">
      <c r="BK1353" s="37"/>
      <c r="BL1353" s="37"/>
      <c r="BN1353" s="37"/>
      <c r="BO1353" s="37"/>
    </row>
    <row r="1354" spans="63:67" s="34" customFormat="1" ht="12.75">
      <c r="BK1354" s="37"/>
      <c r="BL1354" s="37"/>
      <c r="BN1354" s="37"/>
      <c r="BO1354" s="37"/>
    </row>
    <row r="1355" spans="63:67" s="34" customFormat="1" ht="12.75">
      <c r="BK1355" s="37"/>
      <c r="BL1355" s="37"/>
      <c r="BN1355" s="37"/>
      <c r="BO1355" s="37"/>
    </row>
    <row r="1356" spans="63:67" s="34" customFormat="1" ht="12.75">
      <c r="BK1356" s="37"/>
      <c r="BL1356" s="37"/>
      <c r="BN1356" s="37"/>
      <c r="BO1356" s="37"/>
    </row>
    <row r="1357" spans="63:67" s="34" customFormat="1" ht="12.75">
      <c r="BK1357" s="37"/>
      <c r="BL1357" s="37"/>
      <c r="BN1357" s="37"/>
      <c r="BO1357" s="37"/>
    </row>
    <row r="1358" spans="63:67" s="34" customFormat="1" ht="12.75">
      <c r="BK1358" s="37"/>
      <c r="BL1358" s="37"/>
      <c r="BN1358" s="37"/>
      <c r="BO1358" s="37"/>
    </row>
    <row r="1359" spans="63:67" s="34" customFormat="1" ht="12.75">
      <c r="BK1359" s="37"/>
      <c r="BL1359" s="37"/>
      <c r="BN1359" s="37"/>
      <c r="BO1359" s="37"/>
    </row>
    <row r="1360" spans="63:67" s="34" customFormat="1" ht="12.75">
      <c r="BK1360" s="37"/>
      <c r="BL1360" s="37"/>
      <c r="BN1360" s="37"/>
      <c r="BO1360" s="37"/>
    </row>
    <row r="1361" spans="63:67" s="34" customFormat="1" ht="12.75">
      <c r="BK1361" s="37"/>
      <c r="BL1361" s="37"/>
      <c r="BN1361" s="37"/>
      <c r="BO1361" s="37"/>
    </row>
    <row r="1362" spans="63:67" s="34" customFormat="1" ht="12.75">
      <c r="BK1362" s="37"/>
      <c r="BL1362" s="37"/>
      <c r="BN1362" s="37"/>
      <c r="BO1362" s="37"/>
    </row>
    <row r="1363" spans="63:67" s="34" customFormat="1" ht="12.75">
      <c r="BK1363" s="37"/>
      <c r="BL1363" s="37"/>
      <c r="BN1363" s="37"/>
      <c r="BO1363" s="37"/>
    </row>
    <row r="1364" spans="63:67" s="34" customFormat="1" ht="12.75">
      <c r="BK1364" s="37"/>
      <c r="BL1364" s="37"/>
      <c r="BN1364" s="37"/>
      <c r="BO1364" s="37"/>
    </row>
    <row r="1365" spans="63:67" s="34" customFormat="1" ht="12.75">
      <c r="BK1365" s="37"/>
      <c r="BL1365" s="37"/>
      <c r="BN1365" s="37"/>
      <c r="BO1365" s="37"/>
    </row>
    <row r="1366" spans="63:67" s="34" customFormat="1" ht="12.75">
      <c r="BK1366" s="37"/>
      <c r="BL1366" s="37"/>
      <c r="BN1366" s="37"/>
      <c r="BO1366" s="37"/>
    </row>
    <row r="1367" spans="63:67" s="34" customFormat="1" ht="12.75">
      <c r="BK1367" s="37"/>
      <c r="BL1367" s="37"/>
      <c r="BN1367" s="37"/>
      <c r="BO1367" s="37"/>
    </row>
    <row r="1368" spans="63:67" s="34" customFormat="1" ht="12.75">
      <c r="BK1368" s="37"/>
      <c r="BL1368" s="37"/>
      <c r="BN1368" s="37"/>
      <c r="BO1368" s="37"/>
    </row>
    <row r="1369" spans="63:67" s="34" customFormat="1" ht="12.75">
      <c r="BK1369" s="37"/>
      <c r="BL1369" s="37"/>
      <c r="BN1369" s="37"/>
      <c r="BO1369" s="37"/>
    </row>
    <row r="1370" spans="63:67" s="34" customFormat="1" ht="12.75">
      <c r="BK1370" s="37"/>
      <c r="BL1370" s="37"/>
      <c r="BN1370" s="37"/>
      <c r="BO1370" s="37"/>
    </row>
    <row r="1371" spans="63:67" s="34" customFormat="1" ht="12.75">
      <c r="BK1371" s="37"/>
      <c r="BL1371" s="37"/>
      <c r="BN1371" s="37"/>
      <c r="BO1371" s="37"/>
    </row>
    <row r="1372" spans="63:67" s="34" customFormat="1" ht="12.75">
      <c r="BK1372" s="37"/>
      <c r="BL1372" s="37"/>
      <c r="BN1372" s="37"/>
      <c r="BO1372" s="37"/>
    </row>
    <row r="1373" spans="63:67" s="34" customFormat="1" ht="12.75">
      <c r="BK1373" s="37"/>
      <c r="BL1373" s="37"/>
      <c r="BN1373" s="37"/>
      <c r="BO1373" s="37"/>
    </row>
    <row r="1374" spans="63:67" s="34" customFormat="1" ht="12.75">
      <c r="BK1374" s="37"/>
      <c r="BL1374" s="37"/>
      <c r="BN1374" s="37"/>
      <c r="BO1374" s="37"/>
    </row>
    <row r="1375" spans="63:67" s="34" customFormat="1" ht="12.75">
      <c r="BK1375" s="37"/>
      <c r="BL1375" s="37"/>
      <c r="BN1375" s="37"/>
      <c r="BO1375" s="37"/>
    </row>
    <row r="1376" spans="63:67" s="34" customFormat="1" ht="12.75">
      <c r="BK1376" s="37"/>
      <c r="BL1376" s="37"/>
      <c r="BN1376" s="37"/>
      <c r="BO1376" s="37"/>
    </row>
    <row r="1377" spans="63:67" s="34" customFormat="1" ht="12.75">
      <c r="BK1377" s="37"/>
      <c r="BL1377" s="37"/>
      <c r="BN1377" s="37"/>
      <c r="BO1377" s="37"/>
    </row>
    <row r="1378" spans="63:67" s="34" customFormat="1" ht="12.75">
      <c r="BK1378" s="37"/>
      <c r="BL1378" s="37"/>
      <c r="BN1378" s="37"/>
      <c r="BO1378" s="37"/>
    </row>
    <row r="1379" spans="63:67" s="34" customFormat="1" ht="12.75">
      <c r="BK1379" s="37"/>
      <c r="BL1379" s="37"/>
      <c r="BN1379" s="37"/>
      <c r="BO1379" s="37"/>
    </row>
    <row r="1380" spans="63:67" s="34" customFormat="1" ht="12.75">
      <c r="BK1380" s="37"/>
      <c r="BL1380" s="37"/>
      <c r="BN1380" s="37"/>
      <c r="BO1380" s="37"/>
    </row>
    <row r="1381" spans="63:67" s="34" customFormat="1" ht="12.75">
      <c r="BK1381" s="37"/>
      <c r="BL1381" s="37"/>
      <c r="BN1381" s="37"/>
      <c r="BO1381" s="37"/>
    </row>
    <row r="1382" spans="63:67" s="34" customFormat="1" ht="12.75">
      <c r="BK1382" s="37"/>
      <c r="BL1382" s="37"/>
      <c r="BN1382" s="37"/>
      <c r="BO1382" s="37"/>
    </row>
    <row r="1383" spans="63:67" s="34" customFormat="1" ht="12.75">
      <c r="BK1383" s="37"/>
      <c r="BL1383" s="37"/>
      <c r="BN1383" s="37"/>
      <c r="BO1383" s="37"/>
    </row>
    <row r="1384" spans="63:67" s="34" customFormat="1" ht="12.75">
      <c r="BK1384" s="37"/>
      <c r="BL1384" s="37"/>
      <c r="BN1384" s="37"/>
      <c r="BO1384" s="37"/>
    </row>
    <row r="1385" spans="63:67" s="34" customFormat="1" ht="12.75">
      <c r="BK1385" s="37"/>
      <c r="BL1385" s="37"/>
      <c r="BN1385" s="37"/>
      <c r="BO1385" s="37"/>
    </row>
    <row r="1386" spans="63:67" s="34" customFormat="1" ht="12.75">
      <c r="BK1386" s="37"/>
      <c r="BL1386" s="37"/>
      <c r="BN1386" s="37"/>
      <c r="BO1386" s="37"/>
    </row>
    <row r="1387" spans="63:67" s="34" customFormat="1" ht="12.75">
      <c r="BK1387" s="37"/>
      <c r="BL1387" s="37"/>
      <c r="BN1387" s="37"/>
      <c r="BO1387" s="37"/>
    </row>
    <row r="1388" spans="63:67" s="34" customFormat="1" ht="12.75">
      <c r="BK1388" s="37"/>
      <c r="BL1388" s="37"/>
      <c r="BN1388" s="37"/>
      <c r="BO1388" s="37"/>
    </row>
    <row r="1389" spans="63:67" s="34" customFormat="1" ht="12.75">
      <c r="BK1389" s="37"/>
      <c r="BL1389" s="37"/>
      <c r="BN1389" s="37"/>
      <c r="BO1389" s="37"/>
    </row>
    <row r="1390" spans="63:67" s="34" customFormat="1" ht="12.75">
      <c r="BK1390" s="37"/>
      <c r="BL1390" s="37"/>
      <c r="BN1390" s="37"/>
      <c r="BO1390" s="37"/>
    </row>
    <row r="1391" spans="63:67" s="34" customFormat="1" ht="12.75">
      <c r="BK1391" s="37"/>
      <c r="BL1391" s="37"/>
      <c r="BN1391" s="37"/>
      <c r="BO1391" s="37"/>
    </row>
    <row r="1392" spans="63:67" s="34" customFormat="1" ht="12.75">
      <c r="BK1392" s="37"/>
      <c r="BL1392" s="37"/>
      <c r="BN1392" s="37"/>
      <c r="BO1392" s="37"/>
    </row>
    <row r="1393" spans="63:67" s="34" customFormat="1" ht="12.75">
      <c r="BK1393" s="37"/>
      <c r="BL1393" s="37"/>
      <c r="BN1393" s="37"/>
      <c r="BO1393" s="37"/>
    </row>
    <row r="1394" spans="63:67" s="34" customFormat="1" ht="12.75">
      <c r="BK1394" s="37"/>
      <c r="BL1394" s="37"/>
      <c r="BN1394" s="37"/>
      <c r="BO1394" s="37"/>
    </row>
    <row r="1395" spans="63:67" s="34" customFormat="1" ht="12.75">
      <c r="BK1395" s="37"/>
      <c r="BL1395" s="37"/>
      <c r="BN1395" s="37"/>
      <c r="BO1395" s="37"/>
    </row>
    <row r="1396" spans="63:67" s="34" customFormat="1" ht="12.75">
      <c r="BK1396" s="37"/>
      <c r="BL1396" s="37"/>
      <c r="BN1396" s="37"/>
      <c r="BO1396" s="37"/>
    </row>
    <row r="1397" spans="63:67" s="34" customFormat="1" ht="12.75">
      <c r="BK1397" s="37"/>
      <c r="BL1397" s="37"/>
      <c r="BN1397" s="37"/>
      <c r="BO1397" s="37"/>
    </row>
    <row r="1398" spans="63:67" s="34" customFormat="1" ht="12.75">
      <c r="BK1398" s="37"/>
      <c r="BL1398" s="37"/>
      <c r="BN1398" s="37"/>
      <c r="BO1398" s="37"/>
    </row>
    <row r="1399" spans="63:67" s="34" customFormat="1" ht="12.75">
      <c r="BK1399" s="37"/>
      <c r="BL1399" s="37"/>
      <c r="BN1399" s="37"/>
      <c r="BO1399" s="37"/>
    </row>
    <row r="1400" spans="63:67" s="34" customFormat="1" ht="12.75">
      <c r="BK1400" s="37"/>
      <c r="BL1400" s="37"/>
      <c r="BN1400" s="37"/>
      <c r="BO1400" s="37"/>
    </row>
    <row r="1401" spans="63:67" s="34" customFormat="1" ht="12.75">
      <c r="BK1401" s="37"/>
      <c r="BL1401" s="37"/>
      <c r="BN1401" s="37"/>
      <c r="BO1401" s="37"/>
    </row>
    <row r="1402" spans="63:67" s="34" customFormat="1" ht="12.75">
      <c r="BK1402" s="37"/>
      <c r="BL1402" s="37"/>
      <c r="BN1402" s="37"/>
      <c r="BO1402" s="37"/>
    </row>
    <row r="1403" spans="63:67" s="34" customFormat="1" ht="12.75">
      <c r="BK1403" s="37"/>
      <c r="BL1403" s="37"/>
      <c r="BN1403" s="37"/>
      <c r="BO1403" s="37"/>
    </row>
    <row r="1404" spans="63:67" s="34" customFormat="1" ht="12.75">
      <c r="BK1404" s="37"/>
      <c r="BL1404" s="37"/>
      <c r="BN1404" s="37"/>
      <c r="BO1404" s="37"/>
    </row>
    <row r="1405" spans="63:67" s="34" customFormat="1" ht="12.75">
      <c r="BK1405" s="37"/>
      <c r="BL1405" s="37"/>
      <c r="BN1405" s="37"/>
      <c r="BO1405" s="37"/>
    </row>
    <row r="1406" spans="63:67" s="34" customFormat="1" ht="12.75">
      <c r="BK1406" s="37"/>
      <c r="BL1406" s="37"/>
      <c r="BN1406" s="37"/>
      <c r="BO1406" s="37"/>
    </row>
    <row r="1407" spans="63:67" s="34" customFormat="1" ht="12.75">
      <c r="BK1407" s="37"/>
      <c r="BL1407" s="37"/>
      <c r="BN1407" s="37"/>
      <c r="BO1407" s="37"/>
    </row>
    <row r="1408" spans="63:67" s="34" customFormat="1" ht="12.75">
      <c r="BK1408" s="37"/>
      <c r="BL1408" s="37"/>
      <c r="BN1408" s="37"/>
      <c r="BO1408" s="37"/>
    </row>
    <row r="1409" spans="63:67" s="34" customFormat="1" ht="12.75">
      <c r="BK1409" s="37"/>
      <c r="BL1409" s="37"/>
      <c r="BN1409" s="37"/>
      <c r="BO1409" s="37"/>
    </row>
    <row r="1410" spans="63:67" s="34" customFormat="1" ht="12.75">
      <c r="BK1410" s="37"/>
      <c r="BL1410" s="37"/>
      <c r="BN1410" s="37"/>
      <c r="BO1410" s="37"/>
    </row>
    <row r="1411" spans="63:67" s="34" customFormat="1" ht="12.75">
      <c r="BK1411" s="37"/>
      <c r="BL1411" s="37"/>
      <c r="BN1411" s="37"/>
      <c r="BO1411" s="37"/>
    </row>
    <row r="1412" spans="63:67" s="34" customFormat="1" ht="12.75">
      <c r="BK1412" s="37"/>
      <c r="BL1412" s="37"/>
      <c r="BN1412" s="37"/>
      <c r="BO1412" s="37"/>
    </row>
    <row r="1413" spans="63:67" s="34" customFormat="1" ht="12.75">
      <c r="BK1413" s="37"/>
      <c r="BL1413" s="37"/>
      <c r="BN1413" s="37"/>
      <c r="BO1413" s="37"/>
    </row>
    <row r="1414" spans="63:67" s="34" customFormat="1" ht="12.75">
      <c r="BK1414" s="37"/>
      <c r="BL1414" s="37"/>
      <c r="BN1414" s="37"/>
      <c r="BO1414" s="37"/>
    </row>
    <row r="1415" spans="63:67" s="34" customFormat="1" ht="12.75">
      <c r="BK1415" s="37"/>
      <c r="BL1415" s="37"/>
      <c r="BN1415" s="37"/>
      <c r="BO1415" s="37"/>
    </row>
    <row r="1416" spans="63:67" s="34" customFormat="1" ht="12.75">
      <c r="BK1416" s="37"/>
      <c r="BL1416" s="37"/>
      <c r="BN1416" s="37"/>
      <c r="BO1416" s="37"/>
    </row>
    <row r="1417" spans="63:67" s="34" customFormat="1" ht="12.75">
      <c r="BK1417" s="37"/>
      <c r="BL1417" s="37"/>
      <c r="BN1417" s="37"/>
      <c r="BO1417" s="37"/>
    </row>
    <row r="1418" spans="63:67" s="34" customFormat="1" ht="12.75">
      <c r="BK1418" s="37"/>
      <c r="BL1418" s="37"/>
      <c r="BN1418" s="37"/>
      <c r="BO1418" s="37"/>
    </row>
    <row r="1419" spans="63:67" s="34" customFormat="1" ht="12.75">
      <c r="BK1419" s="37"/>
      <c r="BL1419" s="37"/>
      <c r="BN1419" s="37"/>
      <c r="BO1419" s="37"/>
    </row>
    <row r="1420" spans="63:67" s="34" customFormat="1" ht="12.75">
      <c r="BK1420" s="37"/>
      <c r="BL1420" s="37"/>
      <c r="BN1420" s="37"/>
      <c r="BO1420" s="37"/>
    </row>
    <row r="1421" spans="63:67" s="34" customFormat="1" ht="12.75">
      <c r="BK1421" s="37"/>
      <c r="BL1421" s="37"/>
      <c r="BN1421" s="37"/>
      <c r="BO1421" s="37"/>
    </row>
    <row r="1422" spans="63:67" s="34" customFormat="1" ht="12.75">
      <c r="BK1422" s="37"/>
      <c r="BL1422" s="37"/>
      <c r="BN1422" s="37"/>
      <c r="BO1422" s="37"/>
    </row>
    <row r="1423" spans="63:67" s="34" customFormat="1" ht="12.75">
      <c r="BK1423" s="37"/>
      <c r="BL1423" s="37"/>
      <c r="BN1423" s="37"/>
      <c r="BO1423" s="37"/>
    </row>
    <row r="1424" spans="63:67" s="34" customFormat="1" ht="12.75">
      <c r="BK1424" s="37"/>
      <c r="BL1424" s="37"/>
      <c r="BN1424" s="37"/>
      <c r="BO1424" s="37"/>
    </row>
    <row r="1425" spans="63:67" s="34" customFormat="1" ht="12.75">
      <c r="BK1425" s="37"/>
      <c r="BL1425" s="37"/>
      <c r="BN1425" s="37"/>
      <c r="BO1425" s="37"/>
    </row>
    <row r="1426" spans="63:67" s="34" customFormat="1" ht="12.75">
      <c r="BK1426" s="37"/>
      <c r="BL1426" s="37"/>
      <c r="BN1426" s="37"/>
      <c r="BO1426" s="37"/>
    </row>
    <row r="1427" spans="63:67" s="34" customFormat="1" ht="12.75">
      <c r="BK1427" s="37"/>
      <c r="BL1427" s="37"/>
      <c r="BN1427" s="37"/>
      <c r="BO1427" s="37"/>
    </row>
    <row r="1428" spans="63:67" s="34" customFormat="1" ht="12.75">
      <c r="BK1428" s="37"/>
      <c r="BL1428" s="37"/>
      <c r="BN1428" s="37"/>
      <c r="BO1428" s="37"/>
    </row>
    <row r="1429" spans="63:67" s="34" customFormat="1" ht="12.75">
      <c r="BK1429" s="37"/>
      <c r="BL1429" s="37"/>
      <c r="BN1429" s="37"/>
      <c r="BO1429" s="37"/>
    </row>
    <row r="1430" spans="63:67" s="34" customFormat="1" ht="12.75">
      <c r="BK1430" s="37"/>
      <c r="BL1430" s="37"/>
      <c r="BN1430" s="37"/>
      <c r="BO1430" s="37"/>
    </row>
    <row r="1431" spans="63:67" s="34" customFormat="1" ht="12.75">
      <c r="BK1431" s="37"/>
      <c r="BL1431" s="37"/>
      <c r="BN1431" s="37"/>
      <c r="BO1431" s="37"/>
    </row>
    <row r="1432" spans="63:67" s="34" customFormat="1" ht="12.75">
      <c r="BK1432" s="37"/>
      <c r="BL1432" s="37"/>
      <c r="BN1432" s="37"/>
      <c r="BO1432" s="37"/>
    </row>
    <row r="1433" spans="63:67" s="34" customFormat="1" ht="12.75">
      <c r="BK1433" s="37"/>
      <c r="BL1433" s="37"/>
      <c r="BN1433" s="37"/>
      <c r="BO1433" s="37"/>
    </row>
    <row r="1434" spans="63:67" s="34" customFormat="1" ht="12.75">
      <c r="BK1434" s="37"/>
      <c r="BL1434" s="37"/>
      <c r="BN1434" s="37"/>
      <c r="BO1434" s="37"/>
    </row>
    <row r="1435" spans="63:67" s="34" customFormat="1" ht="12.75">
      <c r="BK1435" s="37"/>
      <c r="BL1435" s="37"/>
      <c r="BN1435" s="37"/>
      <c r="BO1435" s="37"/>
    </row>
    <row r="1436" spans="63:67" s="34" customFormat="1" ht="12.75">
      <c r="BK1436" s="37"/>
      <c r="BL1436" s="37"/>
      <c r="BN1436" s="37"/>
      <c r="BO1436" s="37"/>
    </row>
    <row r="1437" spans="63:67" s="34" customFormat="1" ht="12.75">
      <c r="BK1437" s="37"/>
      <c r="BL1437" s="37"/>
      <c r="BN1437" s="37"/>
      <c r="BO1437" s="37"/>
    </row>
    <row r="1438" spans="63:67" s="34" customFormat="1" ht="12.75">
      <c r="BK1438" s="37"/>
      <c r="BL1438" s="37"/>
      <c r="BN1438" s="37"/>
      <c r="BO1438" s="37"/>
    </row>
    <row r="1439" spans="63:67" s="34" customFormat="1" ht="12.75">
      <c r="BK1439" s="37"/>
      <c r="BL1439" s="37"/>
      <c r="BN1439" s="37"/>
      <c r="BO1439" s="37"/>
    </row>
    <row r="1440" spans="63:67" s="34" customFormat="1" ht="12.75">
      <c r="BK1440" s="37"/>
      <c r="BL1440" s="37"/>
      <c r="BN1440" s="37"/>
      <c r="BO1440" s="37"/>
    </row>
    <row r="1441" spans="63:67" s="34" customFormat="1" ht="12.75">
      <c r="BK1441" s="37"/>
      <c r="BL1441" s="37"/>
      <c r="BN1441" s="37"/>
      <c r="BO1441" s="37"/>
    </row>
    <row r="1442" spans="63:67" s="34" customFormat="1" ht="12.75">
      <c r="BK1442" s="37"/>
      <c r="BL1442" s="37"/>
      <c r="BN1442" s="37"/>
      <c r="BO1442" s="37"/>
    </row>
    <row r="1443" spans="63:67" s="34" customFormat="1" ht="12.75">
      <c r="BK1443" s="37"/>
      <c r="BL1443" s="37"/>
      <c r="BN1443" s="37"/>
      <c r="BO1443" s="37"/>
    </row>
    <row r="1444" spans="63:67" s="34" customFormat="1" ht="12.75">
      <c r="BK1444" s="37"/>
      <c r="BL1444" s="37"/>
      <c r="BN1444" s="37"/>
      <c r="BO1444" s="37"/>
    </row>
    <row r="1445" spans="63:67" s="34" customFormat="1" ht="12.75">
      <c r="BK1445" s="37"/>
      <c r="BL1445" s="37"/>
      <c r="BN1445" s="37"/>
      <c r="BO1445" s="37"/>
    </row>
    <row r="1446" spans="63:67" s="34" customFormat="1" ht="12.75">
      <c r="BK1446" s="37"/>
      <c r="BL1446" s="37"/>
      <c r="BN1446" s="37"/>
      <c r="BO1446" s="37"/>
    </row>
    <row r="1447" spans="63:67" s="34" customFormat="1" ht="12.75">
      <c r="BK1447" s="37"/>
      <c r="BL1447" s="37"/>
      <c r="BN1447" s="37"/>
      <c r="BO1447" s="37"/>
    </row>
    <row r="1448" spans="63:67" s="34" customFormat="1" ht="12.75">
      <c r="BK1448" s="37"/>
      <c r="BL1448" s="37"/>
      <c r="BN1448" s="37"/>
      <c r="BO1448" s="37"/>
    </row>
    <row r="1449" spans="63:67" s="34" customFormat="1" ht="12.75">
      <c r="BK1449" s="37"/>
      <c r="BL1449" s="37"/>
      <c r="BN1449" s="37"/>
      <c r="BO1449" s="37"/>
    </row>
    <row r="1450" spans="63:67" s="34" customFormat="1" ht="12.75">
      <c r="BK1450" s="37"/>
      <c r="BL1450" s="37"/>
      <c r="BN1450" s="37"/>
      <c r="BO1450" s="37"/>
    </row>
    <row r="1451" spans="63:67" s="34" customFormat="1" ht="12.75">
      <c r="BK1451" s="37"/>
      <c r="BL1451" s="37"/>
      <c r="BN1451" s="37"/>
      <c r="BO1451" s="37"/>
    </row>
    <row r="1452" spans="63:67" s="34" customFormat="1" ht="12.75">
      <c r="BK1452" s="37"/>
      <c r="BL1452" s="37"/>
      <c r="BN1452" s="37"/>
      <c r="BO1452" s="37"/>
    </row>
    <row r="1453" spans="63:67" s="34" customFormat="1" ht="12.75">
      <c r="BK1453" s="37"/>
      <c r="BL1453" s="37"/>
      <c r="BN1453" s="37"/>
      <c r="BO1453" s="37"/>
    </row>
    <row r="1454" spans="63:67" s="34" customFormat="1" ht="12.75">
      <c r="BK1454" s="37"/>
      <c r="BL1454" s="37"/>
      <c r="BN1454" s="37"/>
      <c r="BO1454" s="37"/>
    </row>
    <row r="1455" spans="63:67" s="34" customFormat="1" ht="12.75">
      <c r="BK1455" s="37"/>
      <c r="BL1455" s="37"/>
      <c r="BN1455" s="37"/>
      <c r="BO1455" s="37"/>
    </row>
    <row r="1456" spans="63:67" s="34" customFormat="1" ht="12.75">
      <c r="BK1456" s="37"/>
      <c r="BL1456" s="37"/>
      <c r="BN1456" s="37"/>
      <c r="BO1456" s="37"/>
    </row>
    <row r="1457" spans="63:67" s="34" customFormat="1" ht="12.75">
      <c r="BK1457" s="37"/>
      <c r="BL1457" s="37"/>
      <c r="BN1457" s="37"/>
      <c r="BO1457" s="37"/>
    </row>
    <row r="1458" spans="63:67" s="34" customFormat="1" ht="12.75">
      <c r="BK1458" s="37"/>
      <c r="BL1458" s="37"/>
      <c r="BN1458" s="37"/>
      <c r="BO1458" s="37"/>
    </row>
    <row r="1459" spans="63:67" s="34" customFormat="1" ht="12.75">
      <c r="BK1459" s="37"/>
      <c r="BL1459" s="37"/>
      <c r="BN1459" s="37"/>
      <c r="BO1459" s="37"/>
    </row>
    <row r="1460" spans="63:67" s="34" customFormat="1" ht="12.75">
      <c r="BK1460" s="37"/>
      <c r="BL1460" s="37"/>
      <c r="BN1460" s="37"/>
      <c r="BO1460" s="37"/>
    </row>
    <row r="1461" spans="63:67" s="34" customFormat="1" ht="12.75">
      <c r="BK1461" s="37"/>
      <c r="BL1461" s="37"/>
      <c r="BN1461" s="37"/>
      <c r="BO1461" s="37"/>
    </row>
    <row r="1462" spans="63:67" s="34" customFormat="1" ht="12.75">
      <c r="BK1462" s="37"/>
      <c r="BL1462" s="37"/>
      <c r="BN1462" s="37"/>
      <c r="BO1462" s="37"/>
    </row>
    <row r="1463" spans="63:67" s="34" customFormat="1" ht="12.75">
      <c r="BK1463" s="37"/>
      <c r="BL1463" s="37"/>
      <c r="BN1463" s="37"/>
      <c r="BO1463" s="37"/>
    </row>
    <row r="1464" spans="63:67" s="34" customFormat="1" ht="12.75">
      <c r="BK1464" s="37"/>
      <c r="BL1464" s="37"/>
      <c r="BN1464" s="37"/>
      <c r="BO1464" s="37"/>
    </row>
    <row r="1465" spans="63:67" s="34" customFormat="1" ht="12.75">
      <c r="BK1465" s="37"/>
      <c r="BL1465" s="37"/>
      <c r="BN1465" s="37"/>
      <c r="BO1465" s="37"/>
    </row>
    <row r="1466" spans="63:67" s="34" customFormat="1" ht="12.75">
      <c r="BK1466" s="37"/>
      <c r="BL1466" s="37"/>
      <c r="BN1466" s="37"/>
      <c r="BO1466" s="37"/>
    </row>
    <row r="1467" spans="63:67" s="34" customFormat="1" ht="12.75">
      <c r="BK1467" s="37"/>
      <c r="BL1467" s="37"/>
      <c r="BN1467" s="37"/>
      <c r="BO1467" s="37"/>
    </row>
    <row r="1468" spans="63:67" s="34" customFormat="1" ht="12.75">
      <c r="BK1468" s="37"/>
      <c r="BL1468" s="37"/>
      <c r="BN1468" s="37"/>
      <c r="BO1468" s="37"/>
    </row>
    <row r="1469" spans="63:67" s="34" customFormat="1" ht="12.75">
      <c r="BK1469" s="37"/>
      <c r="BL1469" s="37"/>
      <c r="BN1469" s="37"/>
      <c r="BO1469" s="37"/>
    </row>
    <row r="1470" spans="63:67" s="34" customFormat="1" ht="12.75">
      <c r="BK1470" s="37"/>
      <c r="BL1470" s="37"/>
      <c r="BN1470" s="37"/>
      <c r="BO1470" s="37"/>
    </row>
    <row r="1471" spans="63:67" s="34" customFormat="1" ht="12.75">
      <c r="BK1471" s="37"/>
      <c r="BL1471" s="37"/>
      <c r="BN1471" s="37"/>
      <c r="BO1471" s="37"/>
    </row>
    <row r="1472" spans="63:67" s="34" customFormat="1" ht="12.75">
      <c r="BK1472" s="37"/>
      <c r="BL1472" s="37"/>
      <c r="BN1472" s="37"/>
      <c r="BO1472" s="37"/>
    </row>
    <row r="1473" spans="63:67" s="34" customFormat="1" ht="12.75">
      <c r="BK1473" s="37"/>
      <c r="BL1473" s="37"/>
      <c r="BN1473" s="37"/>
      <c r="BO1473" s="37"/>
    </row>
    <row r="1474" spans="63:67" s="34" customFormat="1" ht="12.75">
      <c r="BK1474" s="37"/>
      <c r="BL1474" s="37"/>
      <c r="BN1474" s="37"/>
      <c r="BO1474" s="37"/>
    </row>
    <row r="1475" spans="63:67" s="34" customFormat="1" ht="12.75">
      <c r="BK1475" s="37"/>
      <c r="BL1475" s="37"/>
      <c r="BN1475" s="37"/>
      <c r="BO1475" s="37"/>
    </row>
    <row r="1476" spans="63:67" s="34" customFormat="1" ht="12.75">
      <c r="BK1476" s="37"/>
      <c r="BL1476" s="37"/>
      <c r="BN1476" s="37"/>
      <c r="BO1476" s="37"/>
    </row>
    <row r="1477" spans="63:67" s="34" customFormat="1" ht="12.75">
      <c r="BK1477" s="37"/>
      <c r="BL1477" s="37"/>
      <c r="BN1477" s="37"/>
      <c r="BO1477" s="37"/>
    </row>
    <row r="1478" spans="63:67" s="34" customFormat="1" ht="12.75">
      <c r="BK1478" s="37"/>
      <c r="BL1478" s="37"/>
      <c r="BN1478" s="37"/>
      <c r="BO1478" s="37"/>
    </row>
    <row r="1479" spans="63:67" s="34" customFormat="1" ht="12.75">
      <c r="BK1479" s="37"/>
      <c r="BL1479" s="37"/>
      <c r="BN1479" s="37"/>
      <c r="BO1479" s="37"/>
    </row>
    <row r="1480" spans="63:67" s="34" customFormat="1" ht="12.75">
      <c r="BK1480" s="37"/>
      <c r="BL1480" s="37"/>
      <c r="BN1480" s="37"/>
      <c r="BO1480" s="37"/>
    </row>
    <row r="1481" spans="63:67" s="34" customFormat="1" ht="12.75">
      <c r="BK1481" s="37"/>
      <c r="BL1481" s="37"/>
      <c r="BN1481" s="37"/>
      <c r="BO1481" s="37"/>
    </row>
    <row r="1482" spans="63:67" s="34" customFormat="1" ht="12.75">
      <c r="BK1482" s="37"/>
      <c r="BL1482" s="37"/>
      <c r="BN1482" s="37"/>
      <c r="BO1482" s="37"/>
    </row>
    <row r="1483" spans="63:67" s="34" customFormat="1" ht="12.75">
      <c r="BK1483" s="37"/>
      <c r="BL1483" s="37"/>
      <c r="BN1483" s="37"/>
      <c r="BO1483" s="37"/>
    </row>
    <row r="1484" spans="63:67" s="34" customFormat="1" ht="12.75">
      <c r="BK1484" s="37"/>
      <c r="BL1484" s="37"/>
      <c r="BN1484" s="37"/>
      <c r="BO1484" s="37"/>
    </row>
    <row r="1485" spans="63:67" s="34" customFormat="1" ht="12.75">
      <c r="BK1485" s="37"/>
      <c r="BL1485" s="37"/>
      <c r="BN1485" s="37"/>
      <c r="BO1485" s="37"/>
    </row>
    <row r="1486" spans="63:67" s="34" customFormat="1" ht="12.75">
      <c r="BK1486" s="37"/>
      <c r="BL1486" s="37"/>
      <c r="BN1486" s="37"/>
      <c r="BO1486" s="37"/>
    </row>
    <row r="1487" spans="63:67" s="34" customFormat="1" ht="12.75">
      <c r="BK1487" s="37"/>
      <c r="BL1487" s="37"/>
      <c r="BN1487" s="37"/>
      <c r="BO1487" s="37"/>
    </row>
    <row r="1488" spans="63:67" s="34" customFormat="1" ht="12.75">
      <c r="BK1488" s="37"/>
      <c r="BL1488" s="37"/>
      <c r="BN1488" s="37"/>
      <c r="BO1488" s="37"/>
    </row>
    <row r="1489" spans="63:67" s="34" customFormat="1" ht="12.75">
      <c r="BK1489" s="37"/>
      <c r="BL1489" s="37"/>
      <c r="BN1489" s="37"/>
      <c r="BO1489" s="37"/>
    </row>
    <row r="1490" spans="63:67" s="34" customFormat="1" ht="12.75">
      <c r="BK1490" s="37"/>
      <c r="BL1490" s="37"/>
      <c r="BN1490" s="37"/>
      <c r="BO1490" s="37"/>
    </row>
    <row r="1491" spans="63:67" s="34" customFormat="1" ht="12.75">
      <c r="BK1491" s="37"/>
      <c r="BL1491" s="37"/>
      <c r="BN1491" s="37"/>
      <c r="BO1491" s="37"/>
    </row>
    <row r="1492" spans="63:67" s="34" customFormat="1" ht="12.75">
      <c r="BK1492" s="37"/>
      <c r="BL1492" s="37"/>
      <c r="BN1492" s="37"/>
      <c r="BO1492" s="37"/>
    </row>
    <row r="1493" spans="63:67" s="34" customFormat="1" ht="12.75">
      <c r="BK1493" s="37"/>
      <c r="BL1493" s="37"/>
      <c r="BN1493" s="37"/>
      <c r="BO1493" s="37"/>
    </row>
    <row r="1494" spans="63:67" s="34" customFormat="1" ht="12.75">
      <c r="BK1494" s="37"/>
      <c r="BL1494" s="37"/>
      <c r="BN1494" s="37"/>
      <c r="BO1494" s="37"/>
    </row>
    <row r="1495" spans="63:67" s="34" customFormat="1" ht="12.75">
      <c r="BK1495" s="37"/>
      <c r="BL1495" s="37"/>
      <c r="BN1495" s="37"/>
      <c r="BO1495" s="37"/>
    </row>
    <row r="1496" spans="63:67" s="34" customFormat="1" ht="12.75">
      <c r="BK1496" s="37"/>
      <c r="BL1496" s="37"/>
      <c r="BN1496" s="37"/>
      <c r="BO1496" s="37"/>
    </row>
    <row r="1497" spans="63:67" s="34" customFormat="1" ht="12.75">
      <c r="BK1497" s="37"/>
      <c r="BL1497" s="37"/>
      <c r="BN1497" s="37"/>
      <c r="BO1497" s="37"/>
    </row>
    <row r="1498" spans="63:67" s="34" customFormat="1" ht="12.75">
      <c r="BK1498" s="37"/>
      <c r="BL1498" s="37"/>
      <c r="BN1498" s="37"/>
      <c r="BO1498" s="37"/>
    </row>
    <row r="1499" spans="63:67" s="34" customFormat="1" ht="12.75">
      <c r="BK1499" s="37"/>
      <c r="BL1499" s="37"/>
      <c r="BN1499" s="37"/>
      <c r="BO1499" s="37"/>
    </row>
    <row r="1500" spans="63:67" s="34" customFormat="1" ht="12.75">
      <c r="BK1500" s="37"/>
      <c r="BL1500" s="37"/>
      <c r="BN1500" s="37"/>
      <c r="BO1500" s="37"/>
    </row>
    <row r="1501" spans="63:67" s="34" customFormat="1" ht="12.75">
      <c r="BK1501" s="37"/>
      <c r="BL1501" s="37"/>
      <c r="BN1501" s="37"/>
      <c r="BO1501" s="37"/>
    </row>
    <row r="1502" spans="63:67" s="34" customFormat="1" ht="12.75">
      <c r="BK1502" s="37"/>
      <c r="BL1502" s="37"/>
      <c r="BN1502" s="37"/>
      <c r="BO1502" s="37"/>
    </row>
    <row r="1503" spans="63:67" s="34" customFormat="1" ht="12.75">
      <c r="BK1503" s="37"/>
      <c r="BL1503" s="37"/>
      <c r="BN1503" s="37"/>
      <c r="BO1503" s="37"/>
    </row>
    <row r="1504" spans="63:67" s="34" customFormat="1" ht="12.75">
      <c r="BK1504" s="37"/>
      <c r="BL1504" s="37"/>
      <c r="BN1504" s="37"/>
      <c r="BO1504" s="37"/>
    </row>
    <row r="1505" spans="63:67" s="34" customFormat="1" ht="12.75">
      <c r="BK1505" s="37"/>
      <c r="BL1505" s="37"/>
      <c r="BN1505" s="37"/>
      <c r="BO1505" s="37"/>
    </row>
    <row r="1506" spans="63:67" s="34" customFormat="1" ht="12.75">
      <c r="BK1506" s="37"/>
      <c r="BL1506" s="37"/>
      <c r="BN1506" s="37"/>
      <c r="BO1506" s="37"/>
    </row>
    <row r="1507" spans="63:67" s="34" customFormat="1" ht="12.75">
      <c r="BK1507" s="37"/>
      <c r="BL1507" s="37"/>
      <c r="BN1507" s="37"/>
      <c r="BO1507" s="37"/>
    </row>
    <row r="1508" spans="63:67" s="34" customFormat="1" ht="12.75">
      <c r="BK1508" s="37"/>
      <c r="BL1508" s="37"/>
      <c r="BN1508" s="37"/>
      <c r="BO1508" s="37"/>
    </row>
    <row r="1509" spans="63:67" s="34" customFormat="1" ht="12.75">
      <c r="BK1509" s="37"/>
      <c r="BL1509" s="37"/>
      <c r="BN1509" s="37"/>
      <c r="BO1509" s="37"/>
    </row>
    <row r="1510" spans="63:67" s="34" customFormat="1" ht="12.75">
      <c r="BK1510" s="37"/>
      <c r="BL1510" s="37"/>
      <c r="BN1510" s="37"/>
      <c r="BO1510" s="37"/>
    </row>
    <row r="1511" spans="63:67" s="34" customFormat="1" ht="12.75">
      <c r="BK1511" s="37"/>
      <c r="BL1511" s="37"/>
      <c r="BN1511" s="37"/>
      <c r="BO1511" s="37"/>
    </row>
    <row r="1512" spans="63:67" s="34" customFormat="1" ht="12.75">
      <c r="BK1512" s="37"/>
      <c r="BL1512" s="37"/>
      <c r="BN1512" s="37"/>
      <c r="BO1512" s="37"/>
    </row>
    <row r="1513" spans="63:67" s="34" customFormat="1" ht="12.75">
      <c r="BK1513" s="37"/>
      <c r="BL1513" s="37"/>
      <c r="BN1513" s="37"/>
      <c r="BO1513" s="37"/>
    </row>
    <row r="1514" spans="63:67" s="34" customFormat="1" ht="12.75">
      <c r="BK1514" s="37"/>
      <c r="BL1514" s="37"/>
      <c r="BN1514" s="37"/>
      <c r="BO1514" s="37"/>
    </row>
    <row r="1515" spans="63:67" s="34" customFormat="1" ht="12.75">
      <c r="BK1515" s="37"/>
      <c r="BL1515" s="37"/>
      <c r="BN1515" s="37"/>
      <c r="BO1515" s="37"/>
    </row>
    <row r="1516" spans="63:67" s="34" customFormat="1" ht="12.75">
      <c r="BK1516" s="37"/>
      <c r="BL1516" s="37"/>
      <c r="BN1516" s="37"/>
      <c r="BO1516" s="37"/>
    </row>
    <row r="1517" spans="63:67" s="34" customFormat="1" ht="12.75">
      <c r="BK1517" s="37"/>
      <c r="BL1517" s="37"/>
      <c r="BN1517" s="37"/>
      <c r="BO1517" s="37"/>
    </row>
    <row r="1518" spans="63:67" s="34" customFormat="1" ht="12.75">
      <c r="BK1518" s="37"/>
      <c r="BL1518" s="37"/>
      <c r="BN1518" s="37"/>
      <c r="BO1518" s="37"/>
    </row>
    <row r="1519" spans="63:67" s="34" customFormat="1" ht="12.75">
      <c r="BK1519" s="37"/>
      <c r="BL1519" s="37"/>
      <c r="BN1519" s="37"/>
      <c r="BO1519" s="37"/>
    </row>
    <row r="1520" spans="63:67" s="34" customFormat="1" ht="12.75">
      <c r="BK1520" s="37"/>
      <c r="BL1520" s="37"/>
      <c r="BN1520" s="37"/>
      <c r="BO1520" s="37"/>
    </row>
    <row r="1521" spans="63:67" s="34" customFormat="1" ht="12.75">
      <c r="BK1521" s="37"/>
      <c r="BL1521" s="37"/>
      <c r="BN1521" s="37"/>
      <c r="BO1521" s="37"/>
    </row>
    <row r="1522" spans="63:67" s="34" customFormat="1" ht="12.75">
      <c r="BK1522" s="37"/>
      <c r="BL1522" s="37"/>
      <c r="BN1522" s="37"/>
      <c r="BO1522" s="37"/>
    </row>
    <row r="1523" spans="63:67" s="34" customFormat="1" ht="12.75">
      <c r="BK1523" s="37"/>
      <c r="BL1523" s="37"/>
      <c r="BN1523" s="37"/>
      <c r="BO1523" s="37"/>
    </row>
    <row r="1524" spans="63:67" s="34" customFormat="1" ht="12.75">
      <c r="BK1524" s="37"/>
      <c r="BL1524" s="37"/>
      <c r="BN1524" s="37"/>
      <c r="BO1524" s="37"/>
    </row>
    <row r="1525" spans="63:67" s="34" customFormat="1" ht="12.75">
      <c r="BK1525" s="37"/>
      <c r="BL1525" s="37"/>
      <c r="BN1525" s="37"/>
      <c r="BO1525" s="37"/>
    </row>
    <row r="1526" spans="63:67" s="34" customFormat="1" ht="12.75">
      <c r="BK1526" s="37"/>
      <c r="BL1526" s="37"/>
      <c r="BN1526" s="37"/>
      <c r="BO1526" s="37"/>
    </row>
    <row r="1527" spans="63:67" s="34" customFormat="1" ht="12.75">
      <c r="BK1527" s="37"/>
      <c r="BL1527" s="37"/>
      <c r="BN1527" s="37"/>
      <c r="BO1527" s="37"/>
    </row>
    <row r="1528" spans="63:67" s="34" customFormat="1" ht="12.75">
      <c r="BK1528" s="37"/>
      <c r="BL1528" s="37"/>
      <c r="BN1528" s="37"/>
      <c r="BO1528" s="37"/>
    </row>
    <row r="1529" spans="63:67" s="34" customFormat="1" ht="12.75">
      <c r="BK1529" s="37"/>
      <c r="BL1529" s="37"/>
      <c r="BN1529" s="37"/>
      <c r="BO1529" s="37"/>
    </row>
    <row r="1530" spans="63:67" s="34" customFormat="1" ht="12.75">
      <c r="BK1530" s="37"/>
      <c r="BL1530" s="37"/>
      <c r="BN1530" s="37"/>
      <c r="BO1530" s="37"/>
    </row>
    <row r="1531" spans="63:67" s="34" customFormat="1" ht="12.75">
      <c r="BK1531" s="37"/>
      <c r="BL1531" s="37"/>
      <c r="BN1531" s="37"/>
      <c r="BO1531" s="37"/>
    </row>
    <row r="1532" spans="63:67" s="34" customFormat="1" ht="12.75">
      <c r="BK1532" s="37"/>
      <c r="BL1532" s="37"/>
      <c r="BN1532" s="37"/>
      <c r="BO1532" s="37"/>
    </row>
    <row r="1533" spans="63:67" s="34" customFormat="1" ht="12.75">
      <c r="BK1533" s="37"/>
      <c r="BL1533" s="37"/>
      <c r="BN1533" s="37"/>
      <c r="BO1533" s="37"/>
    </row>
    <row r="1534" spans="63:67" s="34" customFormat="1" ht="12.75">
      <c r="BK1534" s="37"/>
      <c r="BL1534" s="37"/>
      <c r="BN1534" s="37"/>
      <c r="BO1534" s="37"/>
    </row>
    <row r="1535" spans="63:67" s="34" customFormat="1" ht="12.75">
      <c r="BK1535" s="37"/>
      <c r="BL1535" s="37"/>
      <c r="BN1535" s="37"/>
      <c r="BO1535" s="37"/>
    </row>
    <row r="1536" spans="63:67" s="34" customFormat="1" ht="12.75">
      <c r="BK1536" s="37"/>
      <c r="BL1536" s="37"/>
      <c r="BN1536" s="37"/>
      <c r="BO1536" s="37"/>
    </row>
    <row r="1537" spans="63:67" s="34" customFormat="1" ht="12.75">
      <c r="BK1537" s="37"/>
      <c r="BL1537" s="37"/>
      <c r="BN1537" s="37"/>
      <c r="BO1537" s="37"/>
    </row>
    <row r="1538" spans="63:67" s="34" customFormat="1" ht="12.75">
      <c r="BK1538" s="37"/>
      <c r="BL1538" s="37"/>
      <c r="BN1538" s="37"/>
      <c r="BO1538" s="37"/>
    </row>
    <row r="1539" spans="63:67" s="34" customFormat="1" ht="12.75">
      <c r="BK1539" s="37"/>
      <c r="BL1539" s="37"/>
      <c r="BN1539" s="37"/>
      <c r="BO1539" s="37"/>
    </row>
    <row r="1540" spans="63:67" s="34" customFormat="1" ht="12.75">
      <c r="BK1540" s="37"/>
      <c r="BL1540" s="37"/>
      <c r="BN1540" s="37"/>
      <c r="BO1540" s="37"/>
    </row>
    <row r="1541" spans="63:67" s="34" customFormat="1" ht="12.75">
      <c r="BK1541" s="37"/>
      <c r="BL1541" s="37"/>
      <c r="BN1541" s="37"/>
      <c r="BO1541" s="37"/>
    </row>
    <row r="1542" spans="63:67" s="34" customFormat="1" ht="12.75">
      <c r="BK1542" s="37"/>
      <c r="BL1542" s="37"/>
      <c r="BN1542" s="37"/>
      <c r="BO1542" s="37"/>
    </row>
    <row r="1543" spans="63:67" s="34" customFormat="1" ht="12.75">
      <c r="BK1543" s="37"/>
      <c r="BL1543" s="37"/>
      <c r="BN1543" s="37"/>
      <c r="BO1543" s="37"/>
    </row>
    <row r="1544" spans="63:67" s="34" customFormat="1" ht="12.75">
      <c r="BK1544" s="37"/>
      <c r="BL1544" s="37"/>
      <c r="BN1544" s="37"/>
      <c r="BO1544" s="37"/>
    </row>
    <row r="1545" spans="63:67" s="34" customFormat="1" ht="12.75">
      <c r="BK1545" s="37"/>
      <c r="BL1545" s="37"/>
      <c r="BN1545" s="37"/>
      <c r="BO1545" s="37"/>
    </row>
    <row r="1546" spans="63:67" s="34" customFormat="1" ht="12.75">
      <c r="BK1546" s="37"/>
      <c r="BL1546" s="37"/>
      <c r="BN1546" s="37"/>
      <c r="BO1546" s="37"/>
    </row>
    <row r="1547" spans="63:67" s="34" customFormat="1" ht="12.75">
      <c r="BK1547" s="37"/>
      <c r="BL1547" s="37"/>
      <c r="BN1547" s="37"/>
      <c r="BO1547" s="37"/>
    </row>
    <row r="1548" spans="63:67" s="34" customFormat="1" ht="12.75">
      <c r="BK1548" s="37"/>
      <c r="BL1548" s="37"/>
      <c r="BN1548" s="37"/>
      <c r="BO1548" s="37"/>
    </row>
    <row r="1549" spans="63:67" s="34" customFormat="1" ht="12.75">
      <c r="BK1549" s="37"/>
      <c r="BL1549" s="37"/>
      <c r="BN1549" s="37"/>
      <c r="BO1549" s="37"/>
    </row>
    <row r="1550" spans="63:67" s="34" customFormat="1" ht="12.75">
      <c r="BK1550" s="37"/>
      <c r="BL1550" s="37"/>
      <c r="BN1550" s="37"/>
      <c r="BO1550" s="37"/>
    </row>
    <row r="1551" spans="63:67" s="34" customFormat="1" ht="12.75">
      <c r="BK1551" s="37"/>
      <c r="BL1551" s="37"/>
      <c r="BN1551" s="37"/>
      <c r="BO1551" s="37"/>
    </row>
    <row r="1552" spans="63:67" s="34" customFormat="1" ht="12.75">
      <c r="BK1552" s="37"/>
      <c r="BL1552" s="37"/>
      <c r="BN1552" s="37"/>
      <c r="BO1552" s="37"/>
    </row>
    <row r="1553" spans="63:67" s="34" customFormat="1" ht="12.75">
      <c r="BK1553" s="37"/>
      <c r="BL1553" s="37"/>
      <c r="BN1553" s="37"/>
      <c r="BO1553" s="37"/>
    </row>
    <row r="1554" spans="63:67" s="34" customFormat="1" ht="12.75">
      <c r="BK1554" s="37"/>
      <c r="BL1554" s="37"/>
      <c r="BN1554" s="37"/>
      <c r="BO1554" s="37"/>
    </row>
    <row r="1555" spans="63:67" s="34" customFormat="1" ht="12.75">
      <c r="BK1555" s="37"/>
      <c r="BL1555" s="37"/>
      <c r="BN1555" s="37"/>
      <c r="BO1555" s="37"/>
    </row>
    <row r="1556" spans="63:67" s="34" customFormat="1" ht="12.75">
      <c r="BK1556" s="37"/>
      <c r="BL1556" s="37"/>
      <c r="BN1556" s="37"/>
      <c r="BO1556" s="37"/>
    </row>
    <row r="1557" spans="63:67" s="34" customFormat="1" ht="12.75">
      <c r="BK1557" s="37"/>
      <c r="BL1557" s="37"/>
      <c r="BN1557" s="37"/>
      <c r="BO1557" s="37"/>
    </row>
    <row r="1558" spans="63:67" s="34" customFormat="1" ht="12.75">
      <c r="BK1558" s="37"/>
      <c r="BL1558" s="37"/>
      <c r="BN1558" s="37"/>
      <c r="BO1558" s="37"/>
    </row>
    <row r="1559" spans="63:67" s="34" customFormat="1" ht="12.75">
      <c r="BK1559" s="37"/>
      <c r="BL1559" s="37"/>
      <c r="BN1559" s="37"/>
      <c r="BO1559" s="37"/>
    </row>
    <row r="1560" spans="63:67" s="34" customFormat="1" ht="12.75">
      <c r="BK1560" s="37"/>
      <c r="BL1560" s="37"/>
      <c r="BN1560" s="37"/>
      <c r="BO1560" s="37"/>
    </row>
    <row r="1561" spans="63:67" s="34" customFormat="1" ht="12.75">
      <c r="BK1561" s="37"/>
      <c r="BL1561" s="37"/>
      <c r="BN1561" s="37"/>
      <c r="BO1561" s="37"/>
    </row>
    <row r="1562" spans="63:67" s="34" customFormat="1" ht="12.75">
      <c r="BK1562" s="37"/>
      <c r="BL1562" s="37"/>
      <c r="BN1562" s="37"/>
      <c r="BO1562" s="37"/>
    </row>
    <row r="1563" spans="63:67" s="34" customFormat="1" ht="12.75">
      <c r="BK1563" s="37"/>
      <c r="BL1563" s="37"/>
      <c r="BN1563" s="37"/>
      <c r="BO1563" s="37"/>
    </row>
    <row r="1564" spans="63:67" s="34" customFormat="1" ht="12.75">
      <c r="BK1564" s="37"/>
      <c r="BL1564" s="37"/>
      <c r="BN1564" s="37"/>
      <c r="BO1564" s="37"/>
    </row>
    <row r="1565" spans="63:67" s="34" customFormat="1" ht="12.75">
      <c r="BK1565" s="37"/>
      <c r="BL1565" s="37"/>
      <c r="BN1565" s="37"/>
      <c r="BO1565" s="37"/>
    </row>
    <row r="1566" spans="63:67" s="34" customFormat="1" ht="12.75">
      <c r="BK1566" s="37"/>
      <c r="BL1566" s="37"/>
      <c r="BN1566" s="37"/>
      <c r="BO1566" s="37"/>
    </row>
    <row r="1567" spans="63:67" s="34" customFormat="1" ht="12.75">
      <c r="BK1567" s="37"/>
      <c r="BL1567" s="37"/>
      <c r="BN1567" s="37"/>
      <c r="BO1567" s="37"/>
    </row>
    <row r="1568" spans="63:67" s="34" customFormat="1" ht="12.75">
      <c r="BK1568" s="37"/>
      <c r="BL1568" s="37"/>
      <c r="BN1568" s="37"/>
      <c r="BO1568" s="37"/>
    </row>
    <row r="1569" spans="63:67" s="34" customFormat="1" ht="12.75">
      <c r="BK1569" s="37"/>
      <c r="BL1569" s="37"/>
      <c r="BN1569" s="37"/>
      <c r="BO1569" s="37"/>
    </row>
    <row r="1570" spans="63:67" s="34" customFormat="1" ht="12.75">
      <c r="BK1570" s="37"/>
      <c r="BL1570" s="37"/>
      <c r="BN1570" s="37"/>
      <c r="BO1570" s="37"/>
    </row>
    <row r="1571" spans="63:67" s="34" customFormat="1" ht="12.75">
      <c r="BK1571" s="37"/>
      <c r="BL1571" s="37"/>
      <c r="BN1571" s="37"/>
      <c r="BO1571" s="37"/>
    </row>
    <row r="1572" spans="63:67" s="34" customFormat="1" ht="12.75">
      <c r="BK1572" s="37"/>
      <c r="BL1572" s="37"/>
      <c r="BN1572" s="37"/>
      <c r="BO1572" s="37"/>
    </row>
    <row r="1573" spans="63:67" s="34" customFormat="1" ht="12.75">
      <c r="BK1573" s="37"/>
      <c r="BL1573" s="37"/>
      <c r="BN1573" s="37"/>
      <c r="BO1573" s="37"/>
    </row>
    <row r="1574" spans="63:67" s="34" customFormat="1" ht="12.75">
      <c r="BK1574" s="37"/>
      <c r="BL1574" s="37"/>
      <c r="BN1574" s="37"/>
      <c r="BO1574" s="37"/>
    </row>
    <row r="1575" spans="63:67" s="34" customFormat="1" ht="12.75">
      <c r="BK1575" s="37"/>
      <c r="BL1575" s="37"/>
      <c r="BN1575" s="37"/>
      <c r="BO1575" s="37"/>
    </row>
    <row r="1576" spans="63:67" s="34" customFormat="1" ht="12.75">
      <c r="BK1576" s="37"/>
      <c r="BL1576" s="37"/>
      <c r="BN1576" s="37"/>
      <c r="BO1576" s="37"/>
    </row>
    <row r="1577" spans="63:67" s="34" customFormat="1" ht="12.75">
      <c r="BK1577" s="37"/>
      <c r="BL1577" s="37"/>
      <c r="BN1577" s="37"/>
      <c r="BO1577" s="37"/>
    </row>
    <row r="1578" spans="63:67" s="34" customFormat="1" ht="12.75">
      <c r="BK1578" s="37"/>
      <c r="BL1578" s="37"/>
      <c r="BN1578" s="37"/>
      <c r="BO1578" s="37"/>
    </row>
  </sheetData>
  <sheetProtection/>
  <mergeCells count="35">
    <mergeCell ref="A1:AJ1"/>
    <mergeCell ref="A2:AP2"/>
    <mergeCell ref="A3:J3"/>
    <mergeCell ref="A4:M4"/>
    <mergeCell ref="A8:E8"/>
    <mergeCell ref="A9:F9"/>
    <mergeCell ref="A10:AP10"/>
    <mergeCell ref="A11:A13"/>
    <mergeCell ref="B11:B13"/>
    <mergeCell ref="C11:J11"/>
    <mergeCell ref="K11:R11"/>
    <mergeCell ref="S11:X11"/>
    <mergeCell ref="Y11:AD11"/>
    <mergeCell ref="AE11:AF12"/>
    <mergeCell ref="C12:D12"/>
    <mergeCell ref="E12:F12"/>
    <mergeCell ref="AI11:AI13"/>
    <mergeCell ref="AJ11:AM11"/>
    <mergeCell ref="AO11:AP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Z43:BA47"/>
    <mergeCell ref="AA12:AB12"/>
    <mergeCell ref="AC12:AD12"/>
    <mergeCell ref="AJ12:AL12"/>
    <mergeCell ref="AM12:AM13"/>
    <mergeCell ref="AG11:AH12"/>
  </mergeCells>
  <printOptions/>
  <pageMargins left="0.7480314960629921" right="0.7480314960629921" top="0.984251968503937" bottom="0.984251968503937" header="0" footer="0"/>
  <pageSetup horizontalDpi="600" verticalDpi="600" orientation="landscape" paperSize="5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3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6.8515625" style="0" customWidth="1"/>
    <col min="2" max="2" width="42.57421875" style="0" customWidth="1"/>
    <col min="3" max="4" width="10.57421875" style="0" customWidth="1"/>
    <col min="5" max="5" width="13.8515625" style="0" customWidth="1"/>
    <col min="6" max="6" width="13.28125" style="0" customWidth="1"/>
    <col min="7" max="7" width="28.00390625" style="0" customWidth="1"/>
    <col min="8" max="8" width="17.8515625" style="0" customWidth="1"/>
  </cols>
  <sheetData>
    <row r="1" spans="1:8" ht="23.25">
      <c r="A1" s="679" t="s">
        <v>213</v>
      </c>
      <c r="B1" s="679"/>
      <c r="C1" s="679"/>
      <c r="D1" s="679"/>
      <c r="E1" s="679"/>
      <c r="F1" s="679"/>
      <c r="G1" s="679"/>
      <c r="H1" s="679"/>
    </row>
    <row r="2" spans="1:8" ht="10.5" customHeight="1">
      <c r="A2" s="431"/>
      <c r="B2" s="431"/>
      <c r="C2" s="431"/>
      <c r="D2" s="431"/>
      <c r="E2" s="431"/>
      <c r="F2" s="431"/>
      <c r="G2" s="431"/>
      <c r="H2" s="431"/>
    </row>
    <row r="3" spans="1:42" s="34" customFormat="1" ht="18">
      <c r="A3" s="537" t="s">
        <v>1</v>
      </c>
      <c r="B3" s="537"/>
      <c r="C3" s="537"/>
      <c r="D3" s="537"/>
      <c r="E3" s="537"/>
      <c r="F3" s="537"/>
      <c r="G3" s="3"/>
      <c r="H3" s="3"/>
      <c r="I3" s="3"/>
      <c r="J3" s="3"/>
      <c r="K3" s="3"/>
      <c r="L3" s="3"/>
      <c r="M3" s="3"/>
      <c r="N3" s="3"/>
      <c r="O3" s="3"/>
      <c r="P3" s="3"/>
      <c r="AL3" s="37"/>
      <c r="AM3" s="37"/>
      <c r="AO3" s="37"/>
      <c r="AP3" s="37"/>
    </row>
    <row r="4" spans="1:42" s="34" customFormat="1" ht="18">
      <c r="A4" s="4" t="s">
        <v>2</v>
      </c>
      <c r="B4" s="4"/>
      <c r="C4" s="4"/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  <c r="P4" s="3"/>
      <c r="AL4" s="37"/>
      <c r="AM4" s="37"/>
      <c r="AO4" s="37"/>
      <c r="AP4" s="37"/>
    </row>
    <row r="5" spans="1:36" s="34" customFormat="1" ht="18">
      <c r="A5" s="4" t="s">
        <v>3</v>
      </c>
      <c r="B5" s="4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AF5" s="37"/>
      <c r="AG5" s="37"/>
      <c r="AI5" s="37"/>
      <c r="AJ5" s="37"/>
    </row>
    <row r="6" spans="1:42" s="34" customFormat="1" ht="18.75">
      <c r="A6" s="4" t="s">
        <v>4</v>
      </c>
      <c r="B6" s="4"/>
      <c r="C6" s="4"/>
      <c r="D6" s="4"/>
      <c r="E6" s="3"/>
      <c r="F6" s="5"/>
      <c r="G6" s="392"/>
      <c r="H6" s="392"/>
      <c r="I6" s="392"/>
      <c r="J6" s="392"/>
      <c r="K6" s="392"/>
      <c r="L6" s="392"/>
      <c r="M6" s="392"/>
      <c r="N6" s="392"/>
      <c r="O6" s="392"/>
      <c r="P6" s="392"/>
      <c r="AL6" s="37"/>
      <c r="AM6" s="37"/>
      <c r="AO6" s="37"/>
      <c r="AP6" s="37"/>
    </row>
    <row r="7" spans="1:42" s="34" customFormat="1" ht="18">
      <c r="A7" s="4" t="s">
        <v>5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AL7" s="37"/>
      <c r="AM7" s="37"/>
      <c r="AO7" s="37"/>
      <c r="AP7" s="37"/>
    </row>
    <row r="8" spans="1:42" s="34" customFormat="1" ht="15.75" customHeight="1">
      <c r="A8" s="537" t="s">
        <v>6</v>
      </c>
      <c r="B8" s="537"/>
      <c r="C8" s="537"/>
      <c r="D8" s="537"/>
      <c r="E8" s="537"/>
      <c r="F8" s="537"/>
      <c r="G8" s="6"/>
      <c r="H8" s="6"/>
      <c r="I8" s="6"/>
      <c r="J8" s="3"/>
      <c r="K8" s="3"/>
      <c r="L8" s="6"/>
      <c r="M8" s="6"/>
      <c r="N8" s="6"/>
      <c r="O8" s="6"/>
      <c r="P8" s="6"/>
      <c r="AL8" s="37"/>
      <c r="AM8" s="37"/>
      <c r="AO8" s="37"/>
      <c r="AP8" s="37"/>
    </row>
    <row r="9" spans="1:42" s="34" customFormat="1" ht="18">
      <c r="A9" s="538" t="s">
        <v>7</v>
      </c>
      <c r="B9" s="538"/>
      <c r="C9" s="538"/>
      <c r="D9" s="538"/>
      <c r="E9" s="538"/>
      <c r="F9" s="538"/>
      <c r="G9" s="7"/>
      <c r="H9" s="7"/>
      <c r="I9" s="7"/>
      <c r="J9" s="3"/>
      <c r="K9" s="3"/>
      <c r="L9" s="7"/>
      <c r="M9" s="7"/>
      <c r="N9" s="7"/>
      <c r="O9" s="7"/>
      <c r="P9" s="7"/>
      <c r="AL9" s="37"/>
      <c r="AM9" s="37"/>
      <c r="AO9" s="37"/>
      <c r="AP9" s="37"/>
    </row>
    <row r="10" spans="1:7" ht="12.75" customHeight="1" thickBot="1">
      <c r="A10" s="682"/>
      <c r="B10" s="682"/>
      <c r="C10" s="682"/>
      <c r="D10" s="682"/>
      <c r="E10" s="682"/>
      <c r="F10" s="682"/>
      <c r="G10" s="682"/>
    </row>
    <row r="11" spans="1:8" ht="13.5" thickBot="1">
      <c r="A11" s="683" t="s">
        <v>130</v>
      </c>
      <c r="B11" s="685" t="s">
        <v>214</v>
      </c>
      <c r="C11" s="686"/>
      <c r="D11" s="686"/>
      <c r="E11" s="686"/>
      <c r="F11" s="686"/>
      <c r="G11" s="432" t="s">
        <v>215</v>
      </c>
      <c r="H11" s="677" t="s">
        <v>216</v>
      </c>
    </row>
    <row r="12" spans="1:8" ht="26.25" thickBot="1">
      <c r="A12" s="684"/>
      <c r="B12" s="433" t="s">
        <v>217</v>
      </c>
      <c r="C12" s="434" t="s">
        <v>218</v>
      </c>
      <c r="D12" s="433" t="s">
        <v>122</v>
      </c>
      <c r="E12" s="435" t="s">
        <v>219</v>
      </c>
      <c r="F12" s="436" t="s">
        <v>220</v>
      </c>
      <c r="G12" s="437" t="s">
        <v>221</v>
      </c>
      <c r="H12" s="678"/>
    </row>
    <row r="13" spans="1:8" ht="12.75">
      <c r="A13" s="438"/>
      <c r="B13" s="439"/>
      <c r="C13" s="440"/>
      <c r="D13" s="440"/>
      <c r="E13" s="441"/>
      <c r="F13" s="442"/>
      <c r="G13" s="438"/>
      <c r="H13" s="443"/>
    </row>
    <row r="14" spans="1:8" ht="12.75">
      <c r="A14" s="444"/>
      <c r="B14" s="445"/>
      <c r="C14" s="446"/>
      <c r="D14" s="446"/>
      <c r="E14" s="446"/>
      <c r="F14" s="447"/>
      <c r="G14" s="444"/>
      <c r="H14" s="381"/>
    </row>
    <row r="15" spans="1:8" ht="12.75">
      <c r="A15" s="444"/>
      <c r="B15" s="445"/>
      <c r="C15" s="446"/>
      <c r="D15" s="446"/>
      <c r="E15" s="446"/>
      <c r="F15" s="447"/>
      <c r="G15" s="444"/>
      <c r="H15" s="381"/>
    </row>
    <row r="16" spans="1:8" ht="12.75">
      <c r="A16" s="444"/>
      <c r="B16" s="445"/>
      <c r="C16" s="446"/>
      <c r="D16" s="446"/>
      <c r="E16" s="446"/>
      <c r="F16" s="447"/>
      <c r="G16" s="444"/>
      <c r="H16" s="381"/>
    </row>
    <row r="17" spans="1:8" ht="12.75">
      <c r="A17" s="444"/>
      <c r="B17" s="445"/>
      <c r="C17" s="446"/>
      <c r="D17" s="446"/>
      <c r="E17" s="446"/>
      <c r="F17" s="447"/>
      <c r="G17" s="444"/>
      <c r="H17" s="381"/>
    </row>
    <row r="18" spans="1:8" ht="12.75">
      <c r="A18" s="444"/>
      <c r="B18" s="445"/>
      <c r="C18" s="446"/>
      <c r="D18" s="446"/>
      <c r="E18" s="446"/>
      <c r="F18" s="447"/>
      <c r="G18" s="444"/>
      <c r="H18" s="381"/>
    </row>
    <row r="19" spans="1:8" ht="12.75">
      <c r="A19" s="444"/>
      <c r="B19" s="445"/>
      <c r="C19" s="446"/>
      <c r="D19" s="446"/>
      <c r="E19" s="446"/>
      <c r="F19" s="447"/>
      <c r="G19" s="444"/>
      <c r="H19" s="381"/>
    </row>
    <row r="20" spans="1:8" ht="12.75">
      <c r="A20" s="444"/>
      <c r="B20" s="445"/>
      <c r="C20" s="446"/>
      <c r="D20" s="446"/>
      <c r="E20" s="446"/>
      <c r="F20" s="447"/>
      <c r="G20" s="444"/>
      <c r="H20" s="381"/>
    </row>
    <row r="21" spans="1:8" ht="12.75">
      <c r="A21" s="444"/>
      <c r="B21" s="445"/>
      <c r="C21" s="446"/>
      <c r="D21" s="446"/>
      <c r="E21" s="446"/>
      <c r="F21" s="447"/>
      <c r="G21" s="444"/>
      <c r="H21" s="381"/>
    </row>
    <row r="22" spans="1:8" ht="13.5" thickBot="1">
      <c r="A22" s="448"/>
      <c r="B22" s="449"/>
      <c r="C22" s="450"/>
      <c r="D22" s="450"/>
      <c r="E22" s="450"/>
      <c r="F22" s="451"/>
      <c r="G22" s="448"/>
      <c r="H22" s="386"/>
    </row>
    <row r="23" spans="1:8" ht="13.5" thickBot="1">
      <c r="A23" s="680" t="s">
        <v>222</v>
      </c>
      <c r="B23" s="681"/>
      <c r="C23" s="681"/>
      <c r="D23" s="453"/>
      <c r="E23" s="454"/>
      <c r="F23" s="455"/>
      <c r="G23" s="456"/>
      <c r="H23" s="457"/>
    </row>
    <row r="24" spans="1:8" ht="12.75">
      <c r="A24" s="458"/>
      <c r="B24" s="458"/>
      <c r="C24" s="458"/>
      <c r="D24" s="458"/>
      <c r="E24" s="390"/>
      <c r="F24" s="390"/>
      <c r="G24" s="390"/>
      <c r="H24" s="390"/>
    </row>
    <row r="25" spans="1:8" ht="13.5" thickBot="1">
      <c r="A25" s="458"/>
      <c r="B25" s="458" t="s">
        <v>223</v>
      </c>
      <c r="C25" s="458"/>
      <c r="D25" s="458"/>
      <c r="E25" s="390"/>
      <c r="F25" s="390"/>
      <c r="G25" s="390"/>
      <c r="H25" s="390"/>
    </row>
    <row r="26" spans="1:8" ht="79.5" customHeight="1" thickBot="1">
      <c r="A26" s="458"/>
      <c r="B26" s="161"/>
      <c r="C26" s="274" t="s">
        <v>93</v>
      </c>
      <c r="D26" s="275" t="s">
        <v>94</v>
      </c>
      <c r="E26" s="275" t="s">
        <v>116</v>
      </c>
      <c r="F26" s="276" t="s">
        <v>96</v>
      </c>
      <c r="G26" s="390"/>
      <c r="H26" s="390"/>
    </row>
    <row r="27" spans="1:8" ht="12.75">
      <c r="A27" s="458"/>
      <c r="B27" s="165" t="s">
        <v>127</v>
      </c>
      <c r="C27" s="166"/>
      <c r="D27" s="167"/>
      <c r="E27" s="168"/>
      <c r="F27" s="169">
        <f>SUM(D27:E27)</f>
        <v>0</v>
      </c>
      <c r="G27" s="390"/>
      <c r="H27" s="390"/>
    </row>
    <row r="28" spans="1:8" ht="13.5" thickBot="1">
      <c r="A28" s="458"/>
      <c r="B28" s="459" t="s">
        <v>224</v>
      </c>
      <c r="C28" s="460"/>
      <c r="D28" s="460"/>
      <c r="E28" s="450"/>
      <c r="F28" s="461"/>
      <c r="G28" s="390"/>
      <c r="H28" s="390"/>
    </row>
    <row r="29" spans="1:8" ht="13.5" thickBot="1">
      <c r="A29" s="458"/>
      <c r="B29" s="452" t="s">
        <v>216</v>
      </c>
      <c r="C29" s="453"/>
      <c r="D29" s="453"/>
      <c r="E29" s="454"/>
      <c r="F29" s="462"/>
      <c r="G29" s="390"/>
      <c r="H29" s="390"/>
    </row>
    <row r="30" spans="1:8" ht="12.75">
      <c r="A30" s="458"/>
      <c r="B30" s="110" t="s">
        <v>225</v>
      </c>
      <c r="C30" s="458"/>
      <c r="D30" s="458"/>
      <c r="E30" s="390"/>
      <c r="F30" s="390"/>
      <c r="G30" s="390"/>
      <c r="H30" s="390"/>
    </row>
    <row r="31" spans="1:8" ht="12.75">
      <c r="A31" s="458"/>
      <c r="B31" s="458"/>
      <c r="C31" s="458"/>
      <c r="D31" s="458"/>
      <c r="E31" s="390"/>
      <c r="F31" s="390"/>
      <c r="G31" s="390"/>
      <c r="H31" s="390"/>
    </row>
    <row r="33" spans="1:67" s="34" customFormat="1" ht="12.75" customHeight="1">
      <c r="A33" s="86"/>
      <c r="B33" s="82" t="s">
        <v>40</v>
      </c>
      <c r="C33" s="82"/>
      <c r="F33" s="82" t="s">
        <v>226</v>
      </c>
      <c r="G33" s="82"/>
      <c r="H33" s="82"/>
      <c r="I33" s="82"/>
      <c r="J33" s="82"/>
      <c r="K33" s="82"/>
      <c r="L33" s="82"/>
      <c r="M33" s="82"/>
      <c r="N33" s="82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2"/>
      <c r="AA33" s="82"/>
      <c r="AB33" s="82"/>
      <c r="AC33" s="82"/>
      <c r="AD33" s="82"/>
      <c r="AE33" s="82"/>
      <c r="AF33" s="82"/>
      <c r="AG33" s="82"/>
      <c r="AI33" s="86"/>
      <c r="AJ33" s="86"/>
      <c r="AK33" s="95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/>
      <c r="BA33"/>
      <c r="BB33" s="93"/>
      <c r="BC33" s="86"/>
      <c r="BD33" s="86"/>
      <c r="BE33" s="93"/>
      <c r="BF33" s="93"/>
      <c r="BG33" s="86"/>
      <c r="BH33" s="86"/>
      <c r="BI33" s="86"/>
      <c r="BK33" s="37"/>
      <c r="BL33" s="37"/>
      <c r="BN33" s="37"/>
      <c r="BO33" s="37"/>
    </row>
    <row r="34" spans="1:67" s="99" customFormat="1" ht="15.75">
      <c r="A34" s="96"/>
      <c r="B34" s="463" t="s">
        <v>41</v>
      </c>
      <c r="F34" s="96"/>
      <c r="G34" s="96" t="s">
        <v>212</v>
      </c>
      <c r="H34" s="96"/>
      <c r="I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100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101"/>
      <c r="BA34" s="101"/>
      <c r="BB34" s="101"/>
      <c r="BC34" s="96"/>
      <c r="BD34" s="96"/>
      <c r="BE34" s="102"/>
      <c r="BF34" s="102"/>
      <c r="BG34" s="96"/>
      <c r="BH34" s="96"/>
      <c r="BI34" s="96"/>
      <c r="BK34" s="103"/>
      <c r="BL34" s="103"/>
      <c r="BN34" s="103"/>
      <c r="BO34" s="103"/>
    </row>
  </sheetData>
  <sheetProtection/>
  <mergeCells count="9">
    <mergeCell ref="H11:H12"/>
    <mergeCell ref="A1:H1"/>
    <mergeCell ref="A3:F3"/>
    <mergeCell ref="A8:F8"/>
    <mergeCell ref="A9:F9"/>
    <mergeCell ref="A23:C23"/>
    <mergeCell ref="A10:G10"/>
    <mergeCell ref="A11:A12"/>
    <mergeCell ref="B11:F11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:F2"/>
    </sheetView>
  </sheetViews>
  <sheetFormatPr defaultColWidth="11.421875" defaultRowHeight="12.75"/>
  <cols>
    <col min="1" max="1" width="17.7109375" style="0" customWidth="1"/>
    <col min="2" max="2" width="10.421875" style="0" customWidth="1"/>
    <col min="3" max="3" width="15.28125" style="0" customWidth="1"/>
    <col min="4" max="4" width="14.28125" style="0" customWidth="1"/>
    <col min="5" max="5" width="13.57421875" style="0" customWidth="1"/>
  </cols>
  <sheetData>
    <row r="1" spans="1:17" ht="12.75">
      <c r="A1" s="603" t="s">
        <v>227</v>
      </c>
      <c r="B1" s="603"/>
      <c r="C1" s="603"/>
      <c r="D1" s="603"/>
      <c r="E1" s="603"/>
      <c r="F1" s="603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5" customHeight="1">
      <c r="A2" s="603"/>
      <c r="B2" s="603"/>
      <c r="C2" s="603"/>
      <c r="D2" s="603"/>
      <c r="E2" s="603"/>
      <c r="F2" s="60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4.25">
      <c r="A3" s="111" t="s">
        <v>1</v>
      </c>
      <c r="B3" s="111"/>
      <c r="C3" s="111"/>
      <c r="D3" s="464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2.75" customHeight="1">
      <c r="A4" s="111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ht="12.75" customHeight="1">
      <c r="A5" s="111" t="s">
        <v>3</v>
      </c>
      <c r="B5" s="111"/>
      <c r="C5" s="111"/>
      <c r="D5" s="464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12.75" customHeight="1">
      <c r="A6" s="111" t="s">
        <v>45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ht="12.75" customHeight="1">
      <c r="A7" s="111" t="s">
        <v>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12.75" customHeight="1">
      <c r="A8" s="111" t="s">
        <v>46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1:5" ht="9" customHeight="1">
      <c r="A9" s="575"/>
      <c r="B9" s="575"/>
      <c r="C9" s="575"/>
      <c r="D9" s="575"/>
      <c r="E9" s="575"/>
    </row>
    <row r="10" spans="1:5" ht="16.5">
      <c r="A10" s="707" t="s">
        <v>228</v>
      </c>
      <c r="B10" s="707"/>
      <c r="C10" s="707"/>
      <c r="D10" s="707"/>
      <c r="E10" s="707"/>
    </row>
    <row r="11" spans="1:5" ht="6.75" customHeight="1">
      <c r="A11" s="575"/>
      <c r="B11" s="575"/>
      <c r="C11" s="575"/>
      <c r="D11" s="575"/>
      <c r="E11" s="575"/>
    </row>
    <row r="12" spans="1:5" ht="13.5" thickBot="1">
      <c r="A12" s="708" t="s">
        <v>229</v>
      </c>
      <c r="B12" s="708"/>
      <c r="C12" s="708"/>
      <c r="D12" s="708"/>
      <c r="E12" s="708"/>
    </row>
    <row r="13" spans="1:9" ht="12.75">
      <c r="A13" s="704" t="s">
        <v>230</v>
      </c>
      <c r="B13" s="689" t="s">
        <v>231</v>
      </c>
      <c r="C13" s="689" t="s">
        <v>232</v>
      </c>
      <c r="D13" s="689" t="s">
        <v>233</v>
      </c>
      <c r="E13" s="701" t="s">
        <v>234</v>
      </c>
      <c r="F13" s="701" t="s">
        <v>96</v>
      </c>
      <c r="G13" s="112"/>
      <c r="H13" s="112"/>
      <c r="I13" s="112"/>
    </row>
    <row r="14" spans="1:6" ht="13.5" thickBot="1">
      <c r="A14" s="705"/>
      <c r="B14" s="690"/>
      <c r="C14" s="690"/>
      <c r="D14" s="690"/>
      <c r="E14" s="706"/>
      <c r="F14" s="702"/>
    </row>
    <row r="15" spans="1:6" ht="12.75">
      <c r="A15" s="465"/>
      <c r="B15" s="466"/>
      <c r="C15" s="466"/>
      <c r="D15" s="466"/>
      <c r="E15" s="467"/>
      <c r="F15" s="468"/>
    </row>
    <row r="16" spans="1:6" ht="12.75">
      <c r="A16" s="445"/>
      <c r="B16" s="446"/>
      <c r="C16" s="446"/>
      <c r="D16" s="446"/>
      <c r="E16" s="447"/>
      <c r="F16" s="381"/>
    </row>
    <row r="17" spans="1:6" ht="12.75">
      <c r="A17" s="445"/>
      <c r="B17" s="446"/>
      <c r="C17" s="446"/>
      <c r="D17" s="446"/>
      <c r="E17" s="447"/>
      <c r="F17" s="381"/>
    </row>
    <row r="18" spans="1:6" ht="12.75">
      <c r="A18" s="445"/>
      <c r="B18" s="446"/>
      <c r="C18" s="446"/>
      <c r="D18" s="446"/>
      <c r="E18" s="447"/>
      <c r="F18" s="381"/>
    </row>
    <row r="19" spans="1:6" ht="12.75">
      <c r="A19" s="445"/>
      <c r="B19" s="446"/>
      <c r="C19" s="446"/>
      <c r="D19" s="446"/>
      <c r="E19" s="447"/>
      <c r="F19" s="381"/>
    </row>
    <row r="20" spans="1:6" ht="12.75">
      <c r="A20" s="445"/>
      <c r="B20" s="446"/>
      <c r="C20" s="446"/>
      <c r="D20" s="446"/>
      <c r="E20" s="447"/>
      <c r="F20" s="381"/>
    </row>
    <row r="21" spans="1:6" ht="12.75">
      <c r="A21" s="445"/>
      <c r="B21" s="446"/>
      <c r="C21" s="446"/>
      <c r="D21" s="446"/>
      <c r="E21" s="447"/>
      <c r="F21" s="381"/>
    </row>
    <row r="22" spans="1:6" ht="12.75">
      <c r="A22" s="445"/>
      <c r="B22" s="446"/>
      <c r="C22" s="446"/>
      <c r="D22" s="446"/>
      <c r="E22" s="447"/>
      <c r="F22" s="381"/>
    </row>
    <row r="23" spans="1:6" ht="12.75">
      <c r="A23" s="445"/>
      <c r="B23" s="446"/>
      <c r="C23" s="446"/>
      <c r="D23" s="446"/>
      <c r="E23" s="447"/>
      <c r="F23" s="381"/>
    </row>
    <row r="24" spans="1:6" ht="12.75">
      <c r="A24" s="445"/>
      <c r="B24" s="446"/>
      <c r="C24" s="446"/>
      <c r="D24" s="446"/>
      <c r="E24" s="447"/>
      <c r="F24" s="381"/>
    </row>
    <row r="25" spans="1:6" ht="12.75">
      <c r="A25" s="445"/>
      <c r="B25" s="446"/>
      <c r="C25" s="446"/>
      <c r="D25" s="446"/>
      <c r="E25" s="447"/>
      <c r="F25" s="381"/>
    </row>
    <row r="26" spans="1:6" ht="12.75">
      <c r="A26" s="445"/>
      <c r="B26" s="446"/>
      <c r="C26" s="446"/>
      <c r="D26" s="446"/>
      <c r="E26" s="447"/>
      <c r="F26" s="381"/>
    </row>
    <row r="27" spans="1:6" ht="13.5" thickBot="1">
      <c r="A27" s="469"/>
      <c r="B27" s="450"/>
      <c r="C27" s="450"/>
      <c r="D27" s="450"/>
      <c r="E27" s="451"/>
      <c r="F27" s="386"/>
    </row>
    <row r="28" spans="1:6" ht="13.5" thickBot="1">
      <c r="A28" s="470" t="s">
        <v>106</v>
      </c>
      <c r="B28" s="471"/>
      <c r="C28" s="454"/>
      <c r="D28" s="454"/>
      <c r="E28" s="454"/>
      <c r="F28" s="462"/>
    </row>
    <row r="29" spans="1:5" ht="12.75">
      <c r="A29" s="575"/>
      <c r="B29" s="575"/>
      <c r="C29" s="575"/>
      <c r="D29" s="575"/>
      <c r="E29" s="575"/>
    </row>
    <row r="30" spans="1:5" ht="14.25">
      <c r="A30" s="693" t="s">
        <v>235</v>
      </c>
      <c r="B30" s="694"/>
      <c r="C30" s="694"/>
      <c r="D30" s="694"/>
      <c r="E30" s="694"/>
    </row>
    <row r="31" spans="1:5" ht="7.5" customHeight="1">
      <c r="A31" s="575"/>
      <c r="B31" s="575"/>
      <c r="C31" s="575"/>
      <c r="D31" s="575"/>
      <c r="E31" s="575"/>
    </row>
    <row r="32" spans="1:5" ht="15" thickBot="1">
      <c r="A32" s="693" t="s">
        <v>236</v>
      </c>
      <c r="B32" s="703"/>
      <c r="C32" s="703"/>
      <c r="D32" s="703"/>
      <c r="E32" s="703"/>
    </row>
    <row r="33" spans="1:5" ht="12.75" customHeight="1">
      <c r="A33" s="704" t="s">
        <v>230</v>
      </c>
      <c r="B33" s="689" t="s">
        <v>232</v>
      </c>
      <c r="C33" s="691" t="s">
        <v>233</v>
      </c>
      <c r="D33" s="701" t="s">
        <v>234</v>
      </c>
      <c r="E33" s="701" t="s">
        <v>96</v>
      </c>
    </row>
    <row r="34" spans="1:5" ht="13.5" thickBot="1">
      <c r="A34" s="705"/>
      <c r="B34" s="690"/>
      <c r="C34" s="692"/>
      <c r="D34" s="706"/>
      <c r="E34" s="702"/>
    </row>
    <row r="35" spans="1:5" ht="12.75">
      <c r="A35" s="465"/>
      <c r="B35" s="466"/>
      <c r="C35" s="466"/>
      <c r="D35" s="467"/>
      <c r="E35" s="468"/>
    </row>
    <row r="36" spans="1:5" ht="12.75">
      <c r="A36" s="445"/>
      <c r="B36" s="446"/>
      <c r="C36" s="446"/>
      <c r="D36" s="447"/>
      <c r="E36" s="381"/>
    </row>
    <row r="37" spans="1:5" ht="12.75">
      <c r="A37" s="445"/>
      <c r="B37" s="446"/>
      <c r="C37" s="446"/>
      <c r="D37" s="447"/>
      <c r="E37" s="381"/>
    </row>
    <row r="38" spans="1:5" ht="12.75">
      <c r="A38" s="472" t="s">
        <v>106</v>
      </c>
      <c r="B38" s="446"/>
      <c r="C38" s="446"/>
      <c r="D38" s="447"/>
      <c r="E38" s="381"/>
    </row>
    <row r="39" spans="1:6" ht="12.75">
      <c r="A39" s="695" t="s">
        <v>237</v>
      </c>
      <c r="B39" s="696"/>
      <c r="C39" s="696"/>
      <c r="D39" s="696"/>
      <c r="E39" s="696"/>
      <c r="F39" s="112"/>
    </row>
    <row r="40" spans="1:6" ht="6" customHeight="1">
      <c r="A40" s="695"/>
      <c r="B40" s="696"/>
      <c r="C40" s="696"/>
      <c r="D40" s="696"/>
      <c r="E40" s="696"/>
      <c r="F40" s="112"/>
    </row>
    <row r="41" spans="1:5" ht="15" thickBot="1">
      <c r="A41" s="693" t="s">
        <v>238</v>
      </c>
      <c r="B41" s="694"/>
      <c r="C41" s="694"/>
      <c r="D41" s="694"/>
      <c r="E41" s="694"/>
    </row>
    <row r="42" spans="1:5" ht="12.75">
      <c r="A42" s="697" t="s">
        <v>239</v>
      </c>
      <c r="B42" s="687" t="s">
        <v>122</v>
      </c>
      <c r="C42" s="687" t="s">
        <v>240</v>
      </c>
      <c r="D42" s="687" t="s">
        <v>234</v>
      </c>
      <c r="E42" s="699" t="s">
        <v>96</v>
      </c>
    </row>
    <row r="43" spans="1:5" ht="13.5" thickBot="1">
      <c r="A43" s="698"/>
      <c r="B43" s="688"/>
      <c r="C43" s="688"/>
      <c r="D43" s="688"/>
      <c r="E43" s="700"/>
    </row>
    <row r="44" spans="1:5" ht="12.75">
      <c r="A44" s="465"/>
      <c r="B44" s="466"/>
      <c r="C44" s="466"/>
      <c r="D44" s="466"/>
      <c r="E44" s="473"/>
    </row>
    <row r="45" spans="1:5" ht="12.75">
      <c r="A45" s="445"/>
      <c r="B45" s="446"/>
      <c r="C45" s="446"/>
      <c r="D45" s="446"/>
      <c r="E45" s="474"/>
    </row>
    <row r="46" spans="1:5" ht="12.75">
      <c r="A46" s="445"/>
      <c r="B46" s="446"/>
      <c r="C46" s="446"/>
      <c r="D46" s="446"/>
      <c r="E46" s="474"/>
    </row>
    <row r="47" spans="1:5" ht="12.75">
      <c r="A47" s="445"/>
      <c r="B47" s="446"/>
      <c r="C47" s="446"/>
      <c r="D47" s="446"/>
      <c r="E47" s="474"/>
    </row>
    <row r="48" spans="1:5" ht="12.75">
      <c r="A48" s="445"/>
      <c r="B48" s="446"/>
      <c r="C48" s="446"/>
      <c r="D48" s="446"/>
      <c r="E48" s="474"/>
    </row>
    <row r="49" spans="1:5" ht="13.5" thickBot="1">
      <c r="A49" s="449"/>
      <c r="B49" s="450"/>
      <c r="C49" s="450"/>
      <c r="D49" s="450"/>
      <c r="E49" s="461"/>
    </row>
    <row r="50" spans="1:5" ht="13.5" thickBot="1">
      <c r="A50" s="475" t="s">
        <v>106</v>
      </c>
      <c r="B50" s="454"/>
      <c r="C50" s="476"/>
      <c r="D50" s="454"/>
      <c r="E50" s="462"/>
    </row>
    <row r="51" spans="1:5" ht="6.75" customHeight="1">
      <c r="A51" s="608"/>
      <c r="B51" s="608"/>
      <c r="C51" s="608"/>
      <c r="D51" s="608"/>
      <c r="E51" s="608"/>
    </row>
    <row r="52" spans="1:5" ht="15" thickBot="1">
      <c r="A52" s="693" t="s">
        <v>92</v>
      </c>
      <c r="B52" s="694"/>
      <c r="C52" s="694"/>
      <c r="D52" s="694"/>
      <c r="E52" s="694"/>
    </row>
    <row r="53" spans="1:5" ht="53.25" customHeight="1" thickBot="1">
      <c r="A53" s="161"/>
      <c r="B53" s="477" t="s">
        <v>239</v>
      </c>
      <c r="C53" s="478" t="s">
        <v>94</v>
      </c>
      <c r="D53" s="479" t="s">
        <v>116</v>
      </c>
      <c r="E53" s="480" t="s">
        <v>96</v>
      </c>
    </row>
    <row r="54" spans="1:5" ht="12.75">
      <c r="A54" s="481" t="s">
        <v>241</v>
      </c>
      <c r="B54" s="278">
        <f>B55+B56</f>
        <v>0</v>
      </c>
      <c r="C54" s="167"/>
      <c r="D54" s="168"/>
      <c r="E54" s="169">
        <f>SUM(C54:D54)</f>
        <v>0</v>
      </c>
    </row>
    <row r="55" spans="1:5" ht="12.75">
      <c r="A55" s="482" t="s">
        <v>242</v>
      </c>
      <c r="B55" s="483">
        <v>0</v>
      </c>
      <c r="C55" s="484"/>
      <c r="D55" s="485"/>
      <c r="E55" s="486"/>
    </row>
    <row r="56" spans="1:5" ht="12.75">
      <c r="A56" s="482" t="s">
        <v>243</v>
      </c>
      <c r="B56" s="483">
        <f>B50</f>
        <v>0</v>
      </c>
      <c r="C56" s="484"/>
      <c r="D56" s="485"/>
      <c r="E56" s="486"/>
    </row>
    <row r="57" spans="1:5" ht="12.75">
      <c r="A57" s="487" t="s">
        <v>244</v>
      </c>
      <c r="B57" s="488">
        <f>+B58</f>
        <v>0</v>
      </c>
      <c r="C57" s="171"/>
      <c r="D57" s="171"/>
      <c r="E57" s="172">
        <f>SUM(C57:D57)</f>
        <v>0</v>
      </c>
    </row>
    <row r="58" spans="1:5" ht="12.75">
      <c r="A58" s="482" t="s">
        <v>242</v>
      </c>
      <c r="B58" s="489">
        <v>0</v>
      </c>
      <c r="C58" s="490"/>
      <c r="D58" s="490"/>
      <c r="E58" s="491"/>
    </row>
    <row r="59" spans="1:5" ht="13.5" thickBot="1">
      <c r="A59" s="492" t="s">
        <v>216</v>
      </c>
      <c r="B59" s="493">
        <f>B54-B57</f>
        <v>0</v>
      </c>
      <c r="C59" s="174">
        <f>C54-C57</f>
        <v>0</v>
      </c>
      <c r="D59" s="174">
        <f>D54-D57</f>
        <v>0</v>
      </c>
      <c r="E59" s="175">
        <f>E54-E57</f>
        <v>0</v>
      </c>
    </row>
    <row r="61" spans="1:5" ht="13.5" thickBot="1">
      <c r="A61" s="114"/>
      <c r="B61" s="112"/>
      <c r="C61" s="112"/>
      <c r="D61" s="178"/>
      <c r="E61" s="178"/>
    </row>
    <row r="62" spans="1:5" ht="12.75">
      <c r="A62" s="545" t="s">
        <v>100</v>
      </c>
      <c r="B62" s="545"/>
      <c r="C62" s="112"/>
      <c r="D62" s="545" t="s">
        <v>101</v>
      </c>
      <c r="E62" s="545"/>
    </row>
    <row r="63" spans="1:3" ht="12.75">
      <c r="A63" s="112"/>
      <c r="B63" s="112"/>
      <c r="C63" s="112"/>
    </row>
    <row r="64" spans="1:3" ht="12.75">
      <c r="A64" s="112"/>
      <c r="B64" s="112"/>
      <c r="C64" s="114"/>
    </row>
    <row r="65" ht="12.75">
      <c r="A65" s="112"/>
    </row>
    <row r="66" ht="12.75">
      <c r="A66" s="112"/>
    </row>
    <row r="67" spans="1:3" ht="12.75">
      <c r="A67" s="112"/>
      <c r="B67" s="112"/>
      <c r="C67" s="112"/>
    </row>
  </sheetData>
  <sheetProtection/>
  <mergeCells count="32">
    <mergeCell ref="D13:D14"/>
    <mergeCell ref="E13:E14"/>
    <mergeCell ref="D33:D34"/>
    <mergeCell ref="E33:E34"/>
    <mergeCell ref="A1:F2"/>
    <mergeCell ref="A9:E9"/>
    <mergeCell ref="A10:E10"/>
    <mergeCell ref="A11:E11"/>
    <mergeCell ref="A12:E12"/>
    <mergeCell ref="A13:A14"/>
    <mergeCell ref="B13:B14"/>
    <mergeCell ref="C13:C14"/>
    <mergeCell ref="D42:D43"/>
    <mergeCell ref="E42:E43"/>
    <mergeCell ref="F13:F14"/>
    <mergeCell ref="A29:E29"/>
    <mergeCell ref="A30:E30"/>
    <mergeCell ref="A31:E31"/>
    <mergeCell ref="A32:E32"/>
    <mergeCell ref="A33:A34"/>
    <mergeCell ref="A62:B62"/>
    <mergeCell ref="D62:E62"/>
    <mergeCell ref="A39:E39"/>
    <mergeCell ref="A40:E40"/>
    <mergeCell ref="A41:E41"/>
    <mergeCell ref="A42:A43"/>
    <mergeCell ref="B42:B43"/>
    <mergeCell ref="C42:C43"/>
    <mergeCell ref="B33:B34"/>
    <mergeCell ref="C33:C34"/>
    <mergeCell ref="A51:E51"/>
    <mergeCell ref="A52:E5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1" sqref="A1:AP2"/>
    </sheetView>
  </sheetViews>
  <sheetFormatPr defaultColWidth="11.421875" defaultRowHeight="12.75"/>
  <cols>
    <col min="1" max="1" width="26.28125" style="112" customWidth="1"/>
    <col min="2" max="2" width="16.7109375" style="112" customWidth="1"/>
    <col min="3" max="3" width="26.140625" style="112" customWidth="1"/>
    <col min="4" max="4" width="18.421875" style="112" customWidth="1"/>
    <col min="5" max="5" width="17.8515625" style="112" customWidth="1"/>
    <col min="6" max="6" width="12.28125" style="112" bestFit="1" customWidth="1"/>
    <col min="7" max="7" width="21.8515625" style="112" bestFit="1" customWidth="1"/>
    <col min="8" max="16384" width="11.421875" style="112" customWidth="1"/>
  </cols>
  <sheetData>
    <row r="1" spans="1:17" ht="15.75" customHeight="1">
      <c r="A1" s="552" t="s">
        <v>43</v>
      </c>
      <c r="B1" s="552"/>
      <c r="C1" s="552"/>
      <c r="D1" s="552"/>
      <c r="E1" s="552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5.75" customHeight="1">
      <c r="A2" s="552"/>
      <c r="B2" s="552"/>
      <c r="C2" s="552"/>
      <c r="D2" s="552"/>
      <c r="E2" s="55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5.75" customHeight="1">
      <c r="A3" s="552" t="s">
        <v>44</v>
      </c>
      <c r="B3" s="552"/>
      <c r="C3" s="552"/>
      <c r="D3" s="552"/>
      <c r="E3" s="552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21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ht="15.75" customHeight="1">
      <c r="A5" s="111" t="s">
        <v>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15.75" customHeight="1">
      <c r="A6" s="111" t="s">
        <v>45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ht="15.75" customHeight="1">
      <c r="A7" s="111" t="s">
        <v>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15.75" customHeight="1">
      <c r="A8" s="111" t="s">
        <v>46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1:4" ht="6.75" customHeight="1">
      <c r="A9" s="114"/>
      <c r="B9" s="114"/>
      <c r="C9" s="115"/>
      <c r="D9" s="114"/>
    </row>
    <row r="10" spans="1:4" ht="17.25" thickBot="1">
      <c r="A10" s="116" t="s">
        <v>47</v>
      </c>
      <c r="B10" s="114"/>
      <c r="C10" s="115"/>
      <c r="D10" s="114"/>
    </row>
    <row r="11" spans="1:4" s="120" customFormat="1" ht="82.5" customHeight="1" thickBot="1">
      <c r="A11" s="117" t="s">
        <v>48</v>
      </c>
      <c r="B11" s="117" t="s">
        <v>49</v>
      </c>
      <c r="C11" s="118" t="s">
        <v>50</v>
      </c>
      <c r="D11" s="119"/>
    </row>
    <row r="12" spans="1:4" ht="12.75">
      <c r="A12" s="121" t="s">
        <v>51</v>
      </c>
      <c r="B12" s="122"/>
      <c r="C12" s="123"/>
      <c r="D12" s="114"/>
    </row>
    <row r="13" spans="1:4" ht="12.75">
      <c r="A13" s="124" t="s">
        <v>52</v>
      </c>
      <c r="B13" s="125"/>
      <c r="C13" s="126"/>
      <c r="D13" s="114"/>
    </row>
    <row r="14" spans="1:4" ht="12.75">
      <c r="A14" s="124" t="s">
        <v>53</v>
      </c>
      <c r="B14" s="125"/>
      <c r="C14" s="126"/>
      <c r="D14" s="114"/>
    </row>
    <row r="15" spans="1:4" ht="12.75">
      <c r="A15" s="127" t="s">
        <v>54</v>
      </c>
      <c r="B15" s="125"/>
      <c r="C15" s="126"/>
      <c r="D15" s="114"/>
    </row>
    <row r="16" spans="1:4" ht="12.75">
      <c r="A16" s="127" t="s">
        <v>55</v>
      </c>
      <c r="B16" s="125"/>
      <c r="C16" s="126"/>
      <c r="D16" s="114"/>
    </row>
    <row r="17" spans="1:4" ht="12.75">
      <c r="A17" s="127" t="s">
        <v>56</v>
      </c>
      <c r="B17" s="125"/>
      <c r="C17" s="126"/>
      <c r="D17" s="114"/>
    </row>
    <row r="18" spans="1:4" ht="12.75">
      <c r="A18" s="127" t="s">
        <v>57</v>
      </c>
      <c r="B18" s="125"/>
      <c r="C18" s="126"/>
      <c r="D18" s="114"/>
    </row>
    <row r="19" spans="1:4" ht="12.75">
      <c r="A19" s="127" t="s">
        <v>58</v>
      </c>
      <c r="B19" s="125"/>
      <c r="C19" s="126"/>
      <c r="D19" s="114"/>
    </row>
    <row r="20" spans="1:4" ht="12.75">
      <c r="A20" s="127" t="s">
        <v>59</v>
      </c>
      <c r="B20" s="125"/>
      <c r="C20" s="126"/>
      <c r="D20" s="114"/>
    </row>
    <row r="21" spans="1:4" ht="12.75">
      <c r="A21" s="127" t="s">
        <v>60</v>
      </c>
      <c r="B21" s="125"/>
      <c r="C21" s="126"/>
      <c r="D21" s="114"/>
    </row>
    <row r="22" spans="1:4" ht="12.75">
      <c r="A22" s="127" t="s">
        <v>61</v>
      </c>
      <c r="B22" s="125"/>
      <c r="C22" s="126"/>
      <c r="D22" s="114"/>
    </row>
    <row r="23" spans="1:4" ht="12.75">
      <c r="A23" s="127" t="s">
        <v>62</v>
      </c>
      <c r="B23" s="125"/>
      <c r="C23" s="126"/>
      <c r="D23" s="114"/>
    </row>
    <row r="24" spans="1:4" ht="12.75">
      <c r="A24" s="127" t="s">
        <v>63</v>
      </c>
      <c r="B24" s="125"/>
      <c r="C24" s="126"/>
      <c r="D24" s="114"/>
    </row>
    <row r="25" spans="1:4" ht="12.75">
      <c r="A25" s="127" t="s">
        <v>64</v>
      </c>
      <c r="B25" s="125"/>
      <c r="C25" s="126"/>
      <c r="D25" s="114"/>
    </row>
    <row r="26" spans="1:4" ht="12.75">
      <c r="A26" s="128" t="s">
        <v>65</v>
      </c>
      <c r="B26" s="125"/>
      <c r="C26" s="126"/>
      <c r="D26" s="114"/>
    </row>
    <row r="27" spans="1:4" ht="12.75">
      <c r="A27" s="128" t="s">
        <v>66</v>
      </c>
      <c r="B27" s="125"/>
      <c r="C27" s="126"/>
      <c r="D27" s="114"/>
    </row>
    <row r="28" spans="1:4" ht="12.75">
      <c r="A28" s="128" t="s">
        <v>67</v>
      </c>
      <c r="B28" s="125"/>
      <c r="C28" s="126"/>
      <c r="D28" s="114"/>
    </row>
    <row r="29" spans="1:4" ht="12.75">
      <c r="A29" s="127" t="s">
        <v>68</v>
      </c>
      <c r="B29" s="125"/>
      <c r="C29" s="126"/>
      <c r="D29" s="114"/>
    </row>
    <row r="30" spans="1:4" ht="12.75">
      <c r="A30" s="127" t="s">
        <v>69</v>
      </c>
      <c r="B30" s="125"/>
      <c r="C30" s="126"/>
      <c r="D30" s="114"/>
    </row>
    <row r="31" spans="1:4" ht="12.75">
      <c r="A31" s="127" t="s">
        <v>70</v>
      </c>
      <c r="B31" s="125"/>
      <c r="C31" s="126"/>
      <c r="D31" s="114"/>
    </row>
    <row r="32" spans="1:4" ht="12.75">
      <c r="A32" s="127" t="s">
        <v>71</v>
      </c>
      <c r="B32" s="125"/>
      <c r="C32" s="126"/>
      <c r="D32" s="114"/>
    </row>
    <row r="33" spans="1:4" ht="13.5" thickBot="1">
      <c r="A33" s="129" t="s">
        <v>72</v>
      </c>
      <c r="B33" s="130"/>
      <c r="C33" s="131"/>
      <c r="D33" s="114"/>
    </row>
    <row r="34" spans="1:4" ht="13.5" thickBot="1">
      <c r="A34" s="132" t="s">
        <v>73</v>
      </c>
      <c r="B34" s="133">
        <f>SUM(B12:B33)</f>
        <v>0</v>
      </c>
      <c r="C34" s="134">
        <f>SUM(C12:C33)</f>
        <v>0</v>
      </c>
      <c r="D34" s="114"/>
    </row>
    <row r="35" spans="1:4" ht="12.75">
      <c r="A35" s="135"/>
      <c r="B35" s="114"/>
      <c r="C35" s="114"/>
      <c r="D35" s="114"/>
    </row>
    <row r="36" spans="1:4" ht="17.25" thickBot="1">
      <c r="A36" s="548" t="s">
        <v>74</v>
      </c>
      <c r="B36" s="549"/>
      <c r="C36" s="549"/>
      <c r="D36" s="549"/>
    </row>
    <row r="37" spans="1:4" ht="25.5">
      <c r="A37" s="136" t="s">
        <v>75</v>
      </c>
      <c r="B37" s="137" t="s">
        <v>76</v>
      </c>
      <c r="C37" s="137" t="s">
        <v>77</v>
      </c>
      <c r="D37" s="138" t="s">
        <v>78</v>
      </c>
    </row>
    <row r="38" spans="1:4" ht="12.75">
      <c r="A38" s="139" t="s">
        <v>79</v>
      </c>
      <c r="B38" s="140">
        <v>1</v>
      </c>
      <c r="C38" s="141" t="s">
        <v>57</v>
      </c>
      <c r="D38" s="142"/>
    </row>
    <row r="39" spans="1:4" ht="13.5" thickBot="1">
      <c r="A39" s="143" t="s">
        <v>80</v>
      </c>
      <c r="B39" s="144">
        <v>2</v>
      </c>
      <c r="C39" s="144" t="s">
        <v>57</v>
      </c>
      <c r="D39" s="145"/>
    </row>
    <row r="40" spans="1:4" ht="13.5" thickBot="1">
      <c r="A40" s="132" t="s">
        <v>81</v>
      </c>
      <c r="B40" s="114"/>
      <c r="C40" s="114"/>
      <c r="D40" s="146"/>
    </row>
    <row r="41" spans="1:4" ht="12.75">
      <c r="A41" s="135"/>
      <c r="B41" s="114"/>
      <c r="C41" s="114"/>
      <c r="D41" s="114"/>
    </row>
    <row r="42" spans="1:4" ht="17.25" thickBot="1">
      <c r="A42" s="548" t="s">
        <v>82</v>
      </c>
      <c r="B42" s="549"/>
      <c r="C42" s="549"/>
      <c r="D42" s="549"/>
    </row>
    <row r="43" spans="1:4" ht="12.75" customHeight="1">
      <c r="A43" s="553" t="s">
        <v>75</v>
      </c>
      <c r="B43" s="553" t="s">
        <v>76</v>
      </c>
      <c r="C43" s="553" t="s">
        <v>77</v>
      </c>
      <c r="D43" s="555" t="s">
        <v>49</v>
      </c>
    </row>
    <row r="44" spans="1:4" ht="13.5" customHeight="1" thickBot="1">
      <c r="A44" s="554"/>
      <c r="B44" s="554"/>
      <c r="C44" s="554"/>
      <c r="D44" s="556"/>
    </row>
    <row r="45" spans="1:4" ht="12.75" customHeight="1">
      <c r="A45" s="539" t="s">
        <v>83</v>
      </c>
      <c r="B45" s="542">
        <v>1</v>
      </c>
      <c r="C45" s="147" t="s">
        <v>57</v>
      </c>
      <c r="D45" s="148"/>
    </row>
    <row r="46" spans="1:4" ht="12.75" customHeight="1">
      <c r="A46" s="540"/>
      <c r="B46" s="543"/>
      <c r="C46" s="149" t="s">
        <v>58</v>
      </c>
      <c r="D46" s="150"/>
    </row>
    <row r="47" spans="1:4" ht="12.75" customHeight="1">
      <c r="A47" s="540"/>
      <c r="B47" s="543"/>
      <c r="C47" s="149" t="s">
        <v>84</v>
      </c>
      <c r="D47" s="150"/>
    </row>
    <row r="48" spans="1:4" ht="13.5" customHeight="1" thickBot="1">
      <c r="A48" s="541"/>
      <c r="B48" s="544"/>
      <c r="C48" s="151" t="s">
        <v>85</v>
      </c>
      <c r="D48" s="152"/>
    </row>
    <row r="49" spans="1:4" ht="12.75" customHeight="1">
      <c r="A49" s="539" t="s">
        <v>86</v>
      </c>
      <c r="B49" s="542">
        <v>2</v>
      </c>
      <c r="C49" s="147" t="s">
        <v>57</v>
      </c>
      <c r="D49" s="153"/>
    </row>
    <row r="50" spans="1:4" ht="12.75" customHeight="1">
      <c r="A50" s="540"/>
      <c r="B50" s="543"/>
      <c r="C50" s="149" t="s">
        <v>58</v>
      </c>
      <c r="D50" s="150"/>
    </row>
    <row r="51" spans="1:4" ht="12.75" customHeight="1">
      <c r="A51" s="540"/>
      <c r="B51" s="543"/>
      <c r="C51" s="149" t="s">
        <v>84</v>
      </c>
      <c r="D51" s="150"/>
    </row>
    <row r="52" spans="1:4" ht="13.5" customHeight="1" thickBot="1">
      <c r="A52" s="541"/>
      <c r="B52" s="544"/>
      <c r="C52" s="151" t="s">
        <v>85</v>
      </c>
      <c r="D52" s="154"/>
    </row>
    <row r="53" spans="1:4" ht="12.75" customHeight="1">
      <c r="A53" s="539" t="s">
        <v>87</v>
      </c>
      <c r="B53" s="542">
        <v>3</v>
      </c>
      <c r="C53" s="147" t="s">
        <v>57</v>
      </c>
      <c r="D53" s="148"/>
    </row>
    <row r="54" spans="1:4" ht="12.75" customHeight="1">
      <c r="A54" s="540"/>
      <c r="B54" s="543"/>
      <c r="C54" s="149" t="s">
        <v>58</v>
      </c>
      <c r="D54" s="150"/>
    </row>
    <row r="55" spans="1:4" ht="12.75" customHeight="1">
      <c r="A55" s="540"/>
      <c r="B55" s="543"/>
      <c r="C55" s="149" t="s">
        <v>84</v>
      </c>
      <c r="D55" s="150"/>
    </row>
    <row r="56" spans="1:4" ht="13.5" customHeight="1" thickBot="1">
      <c r="A56" s="546"/>
      <c r="B56" s="547"/>
      <c r="C56" s="155" t="s">
        <v>85</v>
      </c>
      <c r="D56" s="154"/>
    </row>
    <row r="57" spans="1:4" ht="13.5" thickBot="1">
      <c r="A57" s="156" t="s">
        <v>88</v>
      </c>
      <c r="B57" s="133"/>
      <c r="C57" s="134"/>
      <c r="D57" s="146"/>
    </row>
    <row r="58" spans="1:4" ht="12.75">
      <c r="A58" s="157"/>
      <c r="B58" s="114"/>
      <c r="C58" s="114"/>
      <c r="D58" s="114"/>
    </row>
    <row r="59" spans="1:4" ht="17.25" customHeight="1" thickBot="1">
      <c r="A59" s="548" t="s">
        <v>89</v>
      </c>
      <c r="B59" s="549"/>
      <c r="C59" s="549"/>
      <c r="D59" s="549"/>
    </row>
    <row r="60" spans="1:4" ht="25.5">
      <c r="A60" s="136" t="s">
        <v>75</v>
      </c>
      <c r="B60" s="137" t="s">
        <v>76</v>
      </c>
      <c r="C60" s="137" t="s">
        <v>77</v>
      </c>
      <c r="D60" s="138" t="s">
        <v>90</v>
      </c>
    </row>
    <row r="61" spans="1:4" ht="13.5" thickBot="1">
      <c r="A61" s="143" t="s">
        <v>80</v>
      </c>
      <c r="B61" s="144">
        <v>2</v>
      </c>
      <c r="C61" s="144" t="s">
        <v>57</v>
      </c>
      <c r="D61" s="131"/>
    </row>
    <row r="62" spans="1:4" ht="12.75">
      <c r="A62" s="158" t="s">
        <v>91</v>
      </c>
      <c r="B62" s="159"/>
      <c r="C62" s="159"/>
      <c r="D62" s="114"/>
    </row>
    <row r="63" spans="1:4" ht="12.75">
      <c r="A63" s="160"/>
      <c r="B63" s="159"/>
      <c r="C63" s="159"/>
      <c r="D63" s="114"/>
    </row>
    <row r="64" spans="1:5" ht="17.25" thickBot="1">
      <c r="A64" s="550" t="s">
        <v>92</v>
      </c>
      <c r="B64" s="551"/>
      <c r="C64" s="551"/>
      <c r="D64" s="551"/>
      <c r="E64" s="551"/>
    </row>
    <row r="65" spans="1:5" ht="51.75" customHeight="1" thickBot="1">
      <c r="A65" s="161"/>
      <c r="B65" s="162" t="s">
        <v>93</v>
      </c>
      <c r="C65" s="163" t="s">
        <v>94</v>
      </c>
      <c r="D65" s="163" t="s">
        <v>95</v>
      </c>
      <c r="E65" s="164" t="s">
        <v>96</v>
      </c>
    </row>
    <row r="66" spans="1:5" ht="12.75">
      <c r="A66" s="165" t="s">
        <v>97</v>
      </c>
      <c r="B66" s="166">
        <f>D57+D40+B34</f>
        <v>0</v>
      </c>
      <c r="C66" s="167"/>
      <c r="D66" s="168"/>
      <c r="E66" s="169">
        <f>SUM(C66:D66)</f>
        <v>0</v>
      </c>
    </row>
    <row r="67" spans="1:5" ht="12.75">
      <c r="A67" s="170" t="s">
        <v>98</v>
      </c>
      <c r="B67" s="171">
        <f>B66+D61</f>
        <v>0</v>
      </c>
      <c r="C67" s="171"/>
      <c r="D67" s="171"/>
      <c r="E67" s="172">
        <f>SUM(C67:D67)</f>
        <v>0</v>
      </c>
    </row>
    <row r="68" spans="1:5" ht="13.5" thickBot="1">
      <c r="A68" s="173" t="s">
        <v>99</v>
      </c>
      <c r="B68" s="174">
        <f>SUM(B66:B67)</f>
        <v>0</v>
      </c>
      <c r="C68" s="174">
        <f>SUM(C66:C67)</f>
        <v>0</v>
      </c>
      <c r="D68" s="174">
        <f>SUM(D66:D67)</f>
        <v>0</v>
      </c>
      <c r="E68" s="175">
        <f>SUM(E66:E67)</f>
        <v>0</v>
      </c>
    </row>
    <row r="69" spans="1:5" ht="12.75">
      <c r="A69" s="176"/>
      <c r="B69" s="115"/>
      <c r="C69" s="115"/>
      <c r="D69" s="115"/>
      <c r="E69" s="115"/>
    </row>
    <row r="71" spans="1:5" ht="22.5" customHeight="1" thickBot="1">
      <c r="A71" s="177"/>
      <c r="B71" s="177"/>
      <c r="C71" s="159"/>
      <c r="D71" s="178"/>
      <c r="E71" s="178"/>
    </row>
    <row r="72" spans="1:5" ht="12.75">
      <c r="A72" s="545" t="s">
        <v>100</v>
      </c>
      <c r="B72" s="545"/>
      <c r="C72" s="159"/>
      <c r="D72" s="545" t="s">
        <v>101</v>
      </c>
      <c r="E72" s="545"/>
    </row>
    <row r="73" spans="3:4" ht="12.75">
      <c r="C73" s="159"/>
      <c r="D73" s="179"/>
    </row>
    <row r="74" spans="3:4" ht="12.75">
      <c r="C74" s="159"/>
      <c r="D74" s="179"/>
    </row>
    <row r="75" spans="3:4" ht="12.75">
      <c r="C75" s="159"/>
      <c r="D75" s="179"/>
    </row>
    <row r="76" spans="1:4" ht="12.75">
      <c r="A76" s="160"/>
      <c r="B76" s="114"/>
      <c r="C76" s="114"/>
      <c r="D76" s="114"/>
    </row>
    <row r="77" spans="1:2" ht="12.75">
      <c r="A77" s="160"/>
      <c r="B77" s="114"/>
    </row>
    <row r="79" s="120" customFormat="1" ht="12.75">
      <c r="C79" s="180"/>
    </row>
    <row r="82" ht="12.75">
      <c r="D82" s="114"/>
    </row>
    <row r="83" spans="1:4" ht="12.75">
      <c r="A83" s="181"/>
      <c r="D83" s="114"/>
    </row>
    <row r="84" spans="1:4" ht="12.75">
      <c r="A84" s="114"/>
      <c r="B84" s="114"/>
      <c r="D84" s="114"/>
    </row>
    <row r="85" spans="1:4" ht="12.75">
      <c r="A85" s="181"/>
      <c r="B85" s="181"/>
      <c r="D85" s="114"/>
    </row>
    <row r="86" ht="12.75">
      <c r="D86" s="114"/>
    </row>
    <row r="87" ht="12.75">
      <c r="D87" s="114"/>
    </row>
    <row r="88" ht="12.75">
      <c r="D88" s="114"/>
    </row>
  </sheetData>
  <sheetProtection/>
  <mergeCells count="18">
    <mergeCell ref="A1:E2"/>
    <mergeCell ref="A3:E3"/>
    <mergeCell ref="A36:D36"/>
    <mergeCell ref="A42:D42"/>
    <mergeCell ref="A43:A44"/>
    <mergeCell ref="B43:B44"/>
    <mergeCell ref="C43:C44"/>
    <mergeCell ref="D43:D44"/>
    <mergeCell ref="A45:A48"/>
    <mergeCell ref="B45:B48"/>
    <mergeCell ref="A49:A52"/>
    <mergeCell ref="B49:B52"/>
    <mergeCell ref="A72:B72"/>
    <mergeCell ref="D72:E72"/>
    <mergeCell ref="A53:A56"/>
    <mergeCell ref="B53:B56"/>
    <mergeCell ref="A59:D59"/>
    <mergeCell ref="A64:E6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A1" sqref="A1:AP2"/>
    </sheetView>
  </sheetViews>
  <sheetFormatPr defaultColWidth="11.421875" defaultRowHeight="12.75"/>
  <cols>
    <col min="1" max="1" width="27.00390625" style="112" customWidth="1"/>
    <col min="2" max="2" width="10.28125" style="112" customWidth="1"/>
    <col min="3" max="3" width="11.00390625" style="112" customWidth="1"/>
    <col min="4" max="4" width="14.57421875" style="112" customWidth="1"/>
    <col min="5" max="5" width="11.140625" style="112" customWidth="1"/>
    <col min="6" max="6" width="9.140625" style="112" customWidth="1"/>
    <col min="7" max="7" width="10.00390625" style="112" customWidth="1"/>
    <col min="8" max="8" width="9.57421875" style="112" customWidth="1"/>
    <col min="9" max="19" width="4.7109375" style="112" customWidth="1"/>
    <col min="20" max="16384" width="11.421875" style="112" customWidth="1"/>
  </cols>
  <sheetData>
    <row r="1" spans="1:7" ht="17.25" customHeight="1">
      <c r="A1" s="552" t="s">
        <v>43</v>
      </c>
      <c r="B1" s="552"/>
      <c r="C1" s="552"/>
      <c r="D1" s="552"/>
      <c r="E1" s="552"/>
      <c r="F1" s="552"/>
      <c r="G1" s="552"/>
    </row>
    <row r="2" spans="1:7" ht="12" customHeight="1">
      <c r="A2" s="552"/>
      <c r="B2" s="552"/>
      <c r="C2" s="552"/>
      <c r="D2" s="552"/>
      <c r="E2" s="552"/>
      <c r="F2" s="552"/>
      <c r="G2" s="552"/>
    </row>
    <row r="3" spans="1:7" ht="16.5" customHeight="1">
      <c r="A3" s="552" t="s">
        <v>102</v>
      </c>
      <c r="B3" s="552"/>
      <c r="C3" s="552"/>
      <c r="D3" s="552"/>
      <c r="E3" s="552"/>
      <c r="F3" s="552"/>
      <c r="G3" s="552"/>
    </row>
    <row r="4" spans="1:7" ht="19.5" customHeight="1">
      <c r="A4" s="111" t="s">
        <v>1</v>
      </c>
      <c r="B4" s="111"/>
      <c r="C4" s="111"/>
      <c r="D4" s="111"/>
      <c r="E4" s="111"/>
      <c r="F4" s="182"/>
      <c r="G4" s="182"/>
    </row>
    <row r="5" spans="1:7" ht="12.75">
      <c r="A5" s="111" t="s">
        <v>3</v>
      </c>
      <c r="B5" s="111"/>
      <c r="C5" s="111"/>
      <c r="D5" s="111"/>
      <c r="E5" s="111"/>
      <c r="F5" s="182"/>
      <c r="G5" s="182"/>
    </row>
    <row r="6" spans="1:7" ht="12.75">
      <c r="A6" s="111" t="s">
        <v>45</v>
      </c>
      <c r="B6" s="111"/>
      <c r="C6" s="111"/>
      <c r="D6" s="111"/>
      <c r="E6" s="111"/>
      <c r="F6" s="182"/>
      <c r="G6" s="182"/>
    </row>
    <row r="7" spans="1:7" ht="12.75">
      <c r="A7" s="111" t="s">
        <v>5</v>
      </c>
      <c r="B7" s="111"/>
      <c r="C7" s="111"/>
      <c r="D7" s="111"/>
      <c r="E7" s="111"/>
      <c r="F7" s="182"/>
      <c r="G7" s="182"/>
    </row>
    <row r="8" spans="1:7" ht="12.75">
      <c r="A8" s="111" t="s">
        <v>46</v>
      </c>
      <c r="B8" s="111"/>
      <c r="C8" s="111"/>
      <c r="D8" s="111"/>
      <c r="E8" s="111"/>
      <c r="F8" s="182"/>
      <c r="G8" s="182"/>
    </row>
    <row r="9" spans="1:7" ht="9.75" customHeight="1">
      <c r="A9" s="114"/>
      <c r="B9" s="114"/>
      <c r="C9" s="114"/>
      <c r="D9" s="114"/>
      <c r="E9" s="114"/>
      <c r="F9" s="114"/>
      <c r="G9" s="114"/>
    </row>
    <row r="10" spans="1:18" ht="15" thickBot="1">
      <c r="A10" s="576" t="s">
        <v>103</v>
      </c>
      <c r="B10" s="577"/>
      <c r="C10" s="577"/>
      <c r="D10" s="577"/>
      <c r="E10" s="577"/>
      <c r="F10" s="577"/>
      <c r="G10" s="577"/>
      <c r="H10" s="114"/>
      <c r="J10" s="183"/>
      <c r="N10" s="114"/>
      <c r="O10" s="114"/>
      <c r="P10" s="114"/>
      <c r="Q10" s="114"/>
      <c r="R10" s="114"/>
    </row>
    <row r="11" spans="1:19" s="184" customFormat="1" ht="37.5" customHeight="1">
      <c r="A11" s="587" t="s">
        <v>104</v>
      </c>
      <c r="B11" s="589" t="s">
        <v>105</v>
      </c>
      <c r="C11" s="590"/>
      <c r="D11" s="590"/>
      <c r="E11" s="590"/>
      <c r="F11" s="590"/>
      <c r="G11" s="591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1:7" ht="13.5" thickBot="1">
      <c r="A12" s="588"/>
      <c r="B12" s="185">
        <v>0.4</v>
      </c>
      <c r="C12" s="186">
        <v>0.35</v>
      </c>
      <c r="D12" s="186">
        <v>0.3</v>
      </c>
      <c r="E12" s="186">
        <v>0.25</v>
      </c>
      <c r="F12" s="186">
        <v>0.2</v>
      </c>
      <c r="G12" s="187">
        <v>0.1</v>
      </c>
    </row>
    <row r="13" spans="1:7" ht="12.75">
      <c r="A13" s="188" t="s">
        <v>51</v>
      </c>
      <c r="B13" s="121"/>
      <c r="C13" s="189"/>
      <c r="D13" s="189"/>
      <c r="E13" s="122"/>
      <c r="F13" s="122"/>
      <c r="G13" s="123"/>
    </row>
    <row r="14" spans="1:7" ht="12.75">
      <c r="A14" s="190" t="s">
        <v>52</v>
      </c>
      <c r="B14" s="124"/>
      <c r="C14" s="191"/>
      <c r="D14" s="191"/>
      <c r="E14" s="125"/>
      <c r="F14" s="125"/>
      <c r="G14" s="126"/>
    </row>
    <row r="15" spans="1:7" ht="12.75">
      <c r="A15" s="190" t="s">
        <v>53</v>
      </c>
      <c r="B15" s="124"/>
      <c r="C15" s="191"/>
      <c r="D15" s="191"/>
      <c r="E15" s="125"/>
      <c r="F15" s="125"/>
      <c r="G15" s="126"/>
    </row>
    <row r="16" spans="1:7" ht="12.75">
      <c r="A16" s="192" t="s">
        <v>54</v>
      </c>
      <c r="B16" s="127"/>
      <c r="C16" s="193"/>
      <c r="D16" s="193"/>
      <c r="E16" s="125"/>
      <c r="F16" s="125"/>
      <c r="G16" s="126"/>
    </row>
    <row r="17" spans="1:7" ht="12.75">
      <c r="A17" s="192" t="s">
        <v>55</v>
      </c>
      <c r="B17" s="127"/>
      <c r="C17" s="193"/>
      <c r="D17" s="193"/>
      <c r="E17" s="125"/>
      <c r="F17" s="125"/>
      <c r="G17" s="126"/>
    </row>
    <row r="18" spans="1:7" ht="12.75">
      <c r="A18" s="192" t="s">
        <v>56</v>
      </c>
      <c r="B18" s="127"/>
      <c r="C18" s="193"/>
      <c r="D18" s="193"/>
      <c r="E18" s="125"/>
      <c r="F18" s="125"/>
      <c r="G18" s="126"/>
    </row>
    <row r="19" spans="1:7" ht="12.75">
      <c r="A19" s="192" t="s">
        <v>57</v>
      </c>
      <c r="B19" s="127"/>
      <c r="C19" s="193"/>
      <c r="D19" s="193"/>
      <c r="E19" s="125"/>
      <c r="F19" s="125"/>
      <c r="G19" s="126"/>
    </row>
    <row r="20" spans="1:7" ht="12.75">
      <c r="A20" s="192" t="s">
        <v>58</v>
      </c>
      <c r="B20" s="127"/>
      <c r="C20" s="193"/>
      <c r="D20" s="193"/>
      <c r="E20" s="125"/>
      <c r="F20" s="125"/>
      <c r="G20" s="126"/>
    </row>
    <row r="21" spans="1:7" ht="12.75">
      <c r="A21" s="192" t="s">
        <v>59</v>
      </c>
      <c r="B21" s="127"/>
      <c r="C21" s="193"/>
      <c r="D21" s="193"/>
      <c r="E21" s="125"/>
      <c r="F21" s="125"/>
      <c r="G21" s="126"/>
    </row>
    <row r="22" spans="1:7" ht="12.75">
      <c r="A22" s="192" t="s">
        <v>60</v>
      </c>
      <c r="B22" s="127"/>
      <c r="C22" s="193"/>
      <c r="D22" s="193"/>
      <c r="E22" s="125"/>
      <c r="F22" s="125"/>
      <c r="G22" s="126"/>
    </row>
    <row r="23" spans="1:7" ht="12.75">
      <c r="A23" s="192" t="s">
        <v>61</v>
      </c>
      <c r="B23" s="127"/>
      <c r="C23" s="193"/>
      <c r="D23" s="193"/>
      <c r="E23" s="125"/>
      <c r="F23" s="125"/>
      <c r="G23" s="126"/>
    </row>
    <row r="24" spans="1:7" ht="12.75">
      <c r="A24" s="192" t="s">
        <v>62</v>
      </c>
      <c r="B24" s="127"/>
      <c r="C24" s="193"/>
      <c r="D24" s="193"/>
      <c r="E24" s="125"/>
      <c r="F24" s="125"/>
      <c r="G24" s="126"/>
    </row>
    <row r="25" spans="1:7" ht="12.75">
      <c r="A25" s="192" t="s">
        <v>63</v>
      </c>
      <c r="B25" s="127"/>
      <c r="C25" s="193"/>
      <c r="D25" s="193"/>
      <c r="E25" s="125"/>
      <c r="F25" s="125"/>
      <c r="G25" s="126"/>
    </row>
    <row r="26" spans="1:7" ht="12.75">
      <c r="A26" s="192" t="s">
        <v>64</v>
      </c>
      <c r="B26" s="127"/>
      <c r="C26" s="193"/>
      <c r="D26" s="193"/>
      <c r="E26" s="125"/>
      <c r="F26" s="125"/>
      <c r="G26" s="126"/>
    </row>
    <row r="27" spans="1:19" ht="12.75">
      <c r="A27" s="194" t="s">
        <v>65</v>
      </c>
      <c r="B27" s="127"/>
      <c r="C27" s="193"/>
      <c r="D27" s="193"/>
      <c r="E27" s="125"/>
      <c r="F27" s="125"/>
      <c r="G27" s="126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</row>
    <row r="28" spans="1:19" ht="12.75">
      <c r="A28" s="194" t="s">
        <v>66</v>
      </c>
      <c r="B28" s="127"/>
      <c r="C28" s="193"/>
      <c r="D28" s="193"/>
      <c r="E28" s="125"/>
      <c r="F28" s="125"/>
      <c r="G28" s="126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</row>
    <row r="29" spans="1:19" ht="12.75">
      <c r="A29" s="194" t="s">
        <v>67</v>
      </c>
      <c r="B29" s="127"/>
      <c r="C29" s="193"/>
      <c r="D29" s="193"/>
      <c r="E29" s="125"/>
      <c r="F29" s="125"/>
      <c r="G29" s="126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</row>
    <row r="30" spans="1:19" ht="12.75">
      <c r="A30" s="192" t="s">
        <v>68</v>
      </c>
      <c r="B30" s="127"/>
      <c r="C30" s="193"/>
      <c r="D30" s="193"/>
      <c r="E30" s="125"/>
      <c r="F30" s="125"/>
      <c r="G30" s="126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</row>
    <row r="31" spans="1:19" ht="12.75">
      <c r="A31" s="192" t="s">
        <v>69</v>
      </c>
      <c r="B31" s="127"/>
      <c r="C31" s="193"/>
      <c r="D31" s="193"/>
      <c r="E31" s="125"/>
      <c r="F31" s="125"/>
      <c r="G31" s="126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</row>
    <row r="32" spans="1:19" ht="12.75">
      <c r="A32" s="192" t="s">
        <v>70</v>
      </c>
      <c r="B32" s="127"/>
      <c r="C32" s="193"/>
      <c r="D32" s="193"/>
      <c r="E32" s="125"/>
      <c r="F32" s="125"/>
      <c r="G32" s="126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</row>
    <row r="33" spans="1:19" ht="12.75">
      <c r="A33" s="192" t="s">
        <v>71</v>
      </c>
      <c r="B33" s="127"/>
      <c r="C33" s="193"/>
      <c r="D33" s="193"/>
      <c r="E33" s="125"/>
      <c r="F33" s="125"/>
      <c r="G33" s="126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</row>
    <row r="34" spans="1:19" ht="13.5" thickBot="1">
      <c r="A34" s="196" t="s">
        <v>72</v>
      </c>
      <c r="B34" s="197"/>
      <c r="C34" s="198"/>
      <c r="D34" s="198"/>
      <c r="E34" s="199"/>
      <c r="F34" s="199"/>
      <c r="G34" s="14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1:19" s="120" customFormat="1" ht="13.5" thickBot="1">
      <c r="A35" s="200" t="s">
        <v>106</v>
      </c>
      <c r="B35" s="201">
        <f aca="true" t="shared" si="0" ref="B35:G35">SUM(B13:B34)</f>
        <v>0</v>
      </c>
      <c r="C35" s="201">
        <f t="shared" si="0"/>
        <v>0</v>
      </c>
      <c r="D35" s="201">
        <f t="shared" si="0"/>
        <v>0</v>
      </c>
      <c r="E35" s="201">
        <f t="shared" si="0"/>
        <v>0</v>
      </c>
      <c r="F35" s="201">
        <f t="shared" si="0"/>
        <v>0</v>
      </c>
      <c r="G35" s="202">
        <f t="shared" si="0"/>
        <v>0</v>
      </c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</row>
    <row r="36" spans="1:19" ht="13.5" thickBot="1">
      <c r="A36" s="592" t="s">
        <v>107</v>
      </c>
      <c r="B36" s="592"/>
      <c r="C36" s="592"/>
      <c r="D36" s="592"/>
      <c r="E36" s="592"/>
      <c r="F36" s="593"/>
      <c r="G36" s="204">
        <f>SUM(B35:G35)</f>
        <v>0</v>
      </c>
      <c r="H36" s="195"/>
      <c r="I36" s="195"/>
      <c r="J36" s="195"/>
      <c r="K36" s="195"/>
      <c r="L36" s="195"/>
      <c r="M36" s="205"/>
      <c r="N36" s="195"/>
      <c r="O36" s="195"/>
      <c r="P36" s="195"/>
      <c r="Q36" s="195"/>
      <c r="R36" s="195"/>
      <c r="S36" s="205"/>
    </row>
    <row r="37" spans="1:19" ht="8.25" customHeight="1">
      <c r="A37" s="574"/>
      <c r="B37" s="575"/>
      <c r="C37" s="575"/>
      <c r="D37" s="575"/>
      <c r="E37" s="575"/>
      <c r="F37" s="575"/>
      <c r="G37" s="57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</row>
    <row r="38" spans="1:19" ht="15" thickBot="1">
      <c r="A38" s="576" t="s">
        <v>108</v>
      </c>
      <c r="B38" s="577"/>
      <c r="C38" s="577"/>
      <c r="D38" s="577"/>
      <c r="E38" s="206"/>
      <c r="F38" s="206"/>
      <c r="G38" s="206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</row>
    <row r="39" spans="1:19" ht="32.25" customHeight="1">
      <c r="A39" s="207" t="s">
        <v>75</v>
      </c>
      <c r="B39" s="578" t="s">
        <v>109</v>
      </c>
      <c r="C39" s="579"/>
      <c r="D39" s="579"/>
      <c r="E39" s="580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</row>
    <row r="40" spans="1:17" ht="13.5" thickBot="1">
      <c r="A40" s="208"/>
      <c r="B40" s="185">
        <v>0.3</v>
      </c>
      <c r="C40" s="186">
        <v>0.25</v>
      </c>
      <c r="D40" s="186">
        <v>0.2</v>
      </c>
      <c r="E40" s="187">
        <v>0.1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ht="25.5">
      <c r="A41" s="209" t="s">
        <v>110</v>
      </c>
      <c r="B41" s="210"/>
      <c r="C41" s="211"/>
      <c r="D41" s="211"/>
      <c r="E41" s="212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ht="26.25" thickBot="1">
      <c r="A42" s="213" t="s">
        <v>111</v>
      </c>
      <c r="B42" s="199"/>
      <c r="C42" s="199"/>
      <c r="D42" s="199"/>
      <c r="E42" s="14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ht="13.5" thickBot="1">
      <c r="A43" s="214" t="s">
        <v>81</v>
      </c>
      <c r="B43" s="133"/>
      <c r="C43" s="215"/>
      <c r="D43" s="215"/>
      <c r="E43" s="216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</row>
    <row r="44" spans="1:19" ht="6" customHeight="1">
      <c r="A44" s="176"/>
      <c r="B44" s="176"/>
      <c r="C44" s="176"/>
      <c r="D44" s="176"/>
      <c r="E44" s="176"/>
      <c r="F44" s="176"/>
      <c r="G44" s="176"/>
      <c r="H44" s="195"/>
      <c r="I44" s="195"/>
      <c r="J44" s="195"/>
      <c r="K44" s="195"/>
      <c r="L44" s="195"/>
      <c r="M44" s="205"/>
      <c r="N44" s="195"/>
      <c r="O44" s="195"/>
      <c r="P44" s="195"/>
      <c r="Q44" s="195"/>
      <c r="R44" s="195"/>
      <c r="S44" s="205"/>
    </row>
    <row r="45" spans="1:19" ht="15" thickBot="1">
      <c r="A45" s="561" t="s">
        <v>112</v>
      </c>
      <c r="B45" s="562"/>
      <c r="C45" s="562"/>
      <c r="D45" s="562"/>
      <c r="E45" s="114"/>
      <c r="F45" s="114"/>
      <c r="G45" s="114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</row>
    <row r="46" spans="1:19" ht="25.5" customHeight="1">
      <c r="A46" s="581" t="s">
        <v>75</v>
      </c>
      <c r="B46" s="583" t="s">
        <v>76</v>
      </c>
      <c r="C46" s="585" t="s">
        <v>77</v>
      </c>
      <c r="D46" s="578" t="s">
        <v>105</v>
      </c>
      <c r="E46" s="579"/>
      <c r="F46" s="579"/>
      <c r="G46" s="580"/>
      <c r="H46" s="195"/>
      <c r="I46" s="195"/>
      <c r="J46" s="195"/>
      <c r="K46" s="195"/>
      <c r="L46" s="195"/>
      <c r="M46" s="205"/>
      <c r="N46" s="195"/>
      <c r="O46" s="195"/>
      <c r="P46" s="195"/>
      <c r="Q46" s="195"/>
      <c r="R46" s="195"/>
      <c r="S46" s="205"/>
    </row>
    <row r="47" spans="1:17" ht="13.5" thickBot="1">
      <c r="A47" s="582"/>
      <c r="B47" s="584"/>
      <c r="C47" s="586"/>
      <c r="D47" s="185">
        <v>0.3</v>
      </c>
      <c r="E47" s="186">
        <v>0.25</v>
      </c>
      <c r="F47" s="186">
        <v>0.2</v>
      </c>
      <c r="G47" s="187">
        <v>0.1</v>
      </c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ht="12.75">
      <c r="A48" s="572" t="s">
        <v>83</v>
      </c>
      <c r="B48" s="573">
        <v>1</v>
      </c>
      <c r="C48" s="218" t="s">
        <v>57</v>
      </c>
      <c r="D48" s="219"/>
      <c r="E48" s="219"/>
      <c r="F48" s="219"/>
      <c r="G48" s="220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1:17" ht="18.75" customHeight="1">
      <c r="A49" s="540"/>
      <c r="B49" s="543"/>
      <c r="C49" s="221" t="s">
        <v>58</v>
      </c>
      <c r="D49" s="222"/>
      <c r="E49" s="222"/>
      <c r="F49" s="222"/>
      <c r="G49" s="223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1:17" ht="12.75">
      <c r="A50" s="540"/>
      <c r="B50" s="543"/>
      <c r="C50" s="221" t="s">
        <v>84</v>
      </c>
      <c r="D50" s="224"/>
      <c r="E50" s="224"/>
      <c r="F50" s="224"/>
      <c r="G50" s="22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1:17" ht="12.75" customHeight="1" thickBot="1">
      <c r="A51" s="541"/>
      <c r="B51" s="544"/>
      <c r="C51" s="226" t="s">
        <v>85</v>
      </c>
      <c r="D51" s="227"/>
      <c r="E51" s="227"/>
      <c r="F51" s="228"/>
      <c r="G51" s="229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7" ht="12.75" customHeight="1">
      <c r="A52" s="539" t="s">
        <v>86</v>
      </c>
      <c r="B52" s="542">
        <v>2</v>
      </c>
      <c r="C52" s="230" t="s">
        <v>57</v>
      </c>
      <c r="D52" s="231"/>
      <c r="E52" s="231"/>
      <c r="F52" s="232"/>
      <c r="G52" s="220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7" ht="12.75" customHeight="1">
      <c r="A53" s="540"/>
      <c r="B53" s="543"/>
      <c r="C53" s="221" t="s">
        <v>58</v>
      </c>
      <c r="D53" s="233"/>
      <c r="E53" s="233"/>
      <c r="F53" s="234"/>
      <c r="G53" s="223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1:17" ht="13.5" customHeight="1">
      <c r="A54" s="540"/>
      <c r="B54" s="543"/>
      <c r="C54" s="221" t="s">
        <v>84</v>
      </c>
      <c r="D54" s="233"/>
      <c r="E54" s="233"/>
      <c r="F54" s="234"/>
      <c r="G54" s="223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1:17" ht="12.75" customHeight="1" thickBot="1">
      <c r="A55" s="541"/>
      <c r="B55" s="544"/>
      <c r="C55" s="226" t="s">
        <v>85</v>
      </c>
      <c r="D55" s="227"/>
      <c r="E55" s="227"/>
      <c r="F55" s="228"/>
      <c r="G55" s="229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1:17" ht="12.75" customHeight="1">
      <c r="A56" s="539" t="s">
        <v>87</v>
      </c>
      <c r="B56" s="542">
        <v>3</v>
      </c>
      <c r="C56" s="230" t="s">
        <v>57</v>
      </c>
      <c r="D56" s="122"/>
      <c r="E56" s="235"/>
      <c r="F56" s="236"/>
      <c r="G56" s="237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1:17" ht="12.75" customHeight="1">
      <c r="A57" s="540"/>
      <c r="B57" s="543"/>
      <c r="C57" s="221" t="s">
        <v>58</v>
      </c>
      <c r="D57" s="125"/>
      <c r="E57" s="233"/>
      <c r="F57" s="234"/>
      <c r="G57" s="223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1:17" ht="13.5" customHeight="1">
      <c r="A58" s="540"/>
      <c r="B58" s="543"/>
      <c r="C58" s="221" t="s">
        <v>84</v>
      </c>
      <c r="D58" s="125"/>
      <c r="E58" s="233"/>
      <c r="F58" s="234"/>
      <c r="G58" s="223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1:17" ht="12.75" customHeight="1" thickBot="1">
      <c r="A59" s="546"/>
      <c r="B59" s="547"/>
      <c r="C59" s="238" t="s">
        <v>85</v>
      </c>
      <c r="D59" s="199"/>
      <c r="E59" s="239"/>
      <c r="F59" s="240"/>
      <c r="G59" s="241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1:17" ht="12.75" customHeight="1" thickBot="1">
      <c r="A60" s="557" t="s">
        <v>113</v>
      </c>
      <c r="B60" s="558"/>
      <c r="C60" s="558"/>
      <c r="D60" s="133"/>
      <c r="E60" s="242"/>
      <c r="F60" s="243"/>
      <c r="G60" s="244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7:19" ht="11.25" customHeight="1">
      <c r="G61" s="24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</row>
    <row r="62" spans="1:19" ht="13.5" customHeight="1" thickBot="1">
      <c r="A62" s="561" t="s">
        <v>89</v>
      </c>
      <c r="B62" s="562"/>
      <c r="C62" s="562"/>
      <c r="D62" s="562"/>
      <c r="E62" s="114"/>
      <c r="F62" s="245"/>
      <c r="G62" s="24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</row>
    <row r="63" spans="1:19" ht="22.5" customHeight="1">
      <c r="A63" s="563" t="s">
        <v>75</v>
      </c>
      <c r="B63" s="565" t="s">
        <v>76</v>
      </c>
      <c r="C63" s="567" t="s">
        <v>77</v>
      </c>
      <c r="D63" s="569" t="s">
        <v>114</v>
      </c>
      <c r="E63" s="570"/>
      <c r="F63" s="570"/>
      <c r="G63" s="571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</row>
    <row r="64" spans="1:17" ht="13.5" thickBot="1">
      <c r="A64" s="564"/>
      <c r="B64" s="566"/>
      <c r="C64" s="568"/>
      <c r="D64" s="185">
        <v>0.3</v>
      </c>
      <c r="E64" s="186">
        <v>0.25</v>
      </c>
      <c r="F64" s="186">
        <v>0.2</v>
      </c>
      <c r="G64" s="187">
        <v>0.1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  <row r="65" spans="1:17" ht="13.5" customHeight="1" thickBot="1">
      <c r="A65" s="246" t="s">
        <v>80</v>
      </c>
      <c r="B65" s="247">
        <v>2</v>
      </c>
      <c r="C65" s="226" t="s">
        <v>57</v>
      </c>
      <c r="D65" s="248"/>
      <c r="E65" s="248"/>
      <c r="F65" s="249"/>
      <c r="G65" s="250"/>
      <c r="H65" s="114"/>
      <c r="I65" s="114"/>
      <c r="J65" s="114"/>
      <c r="K65" s="114"/>
      <c r="L65" s="114"/>
      <c r="M65" s="114"/>
      <c r="N65" s="114"/>
      <c r="O65" s="114"/>
      <c r="P65" s="114"/>
      <c r="Q65" s="114"/>
    </row>
    <row r="66" spans="1:17" ht="13.5" thickBot="1">
      <c r="A66" s="557" t="s">
        <v>115</v>
      </c>
      <c r="B66" s="558"/>
      <c r="C66" s="558"/>
      <c r="D66" s="242"/>
      <c r="E66" s="133"/>
      <c r="F66" s="133"/>
      <c r="G66" s="134"/>
      <c r="H66" s="114"/>
      <c r="Q66" s="114"/>
    </row>
    <row r="67" spans="1:17" ht="13.5" customHeight="1">
      <c r="A67" s="158" t="s">
        <v>91</v>
      </c>
      <c r="B67" s="251"/>
      <c r="C67" s="251"/>
      <c r="D67" s="245"/>
      <c r="E67" s="114"/>
      <c r="F67" s="114"/>
      <c r="G67" s="114"/>
      <c r="H67" s="114"/>
      <c r="Q67" s="114"/>
    </row>
    <row r="68" spans="1:17" ht="13.5" customHeight="1">
      <c r="A68" s="158"/>
      <c r="B68" s="251"/>
      <c r="C68" s="251"/>
      <c r="D68" s="245"/>
      <c r="E68" s="114"/>
      <c r="F68" s="114"/>
      <c r="G68" s="114"/>
      <c r="H68" s="114"/>
      <c r="Q68" s="114"/>
    </row>
    <row r="69" spans="1:19" ht="15" thickBot="1">
      <c r="A69" s="559" t="s">
        <v>92</v>
      </c>
      <c r="B69" s="560"/>
      <c r="C69" s="560"/>
      <c r="D69" s="560"/>
      <c r="E69" s="560"/>
      <c r="F69" s="245"/>
      <c r="G69" s="114"/>
      <c r="H69" s="114"/>
      <c r="I69" s="181"/>
      <c r="J69" s="120"/>
      <c r="S69" s="114"/>
    </row>
    <row r="70" spans="1:6" ht="51" customHeight="1" thickBot="1">
      <c r="A70" s="161"/>
      <c r="B70" s="254" t="s">
        <v>93</v>
      </c>
      <c r="C70" s="255" t="s">
        <v>94</v>
      </c>
      <c r="D70" s="255" t="s">
        <v>116</v>
      </c>
      <c r="E70" s="256" t="s">
        <v>96</v>
      </c>
      <c r="F70" s="245"/>
    </row>
    <row r="71" spans="1:6" ht="12.75">
      <c r="A71" s="165" t="s">
        <v>97</v>
      </c>
      <c r="B71" s="166"/>
      <c r="C71" s="167"/>
      <c r="D71" s="168"/>
      <c r="E71" s="169">
        <f>SUM(C71:D71)</f>
        <v>0</v>
      </c>
      <c r="F71" s="161"/>
    </row>
    <row r="72" spans="1:12" ht="12.75">
      <c r="A72" s="170" t="s">
        <v>98</v>
      </c>
      <c r="B72" s="171"/>
      <c r="C72" s="171"/>
      <c r="D72" s="171"/>
      <c r="E72" s="172">
        <f>SUM(C72:D72)</f>
        <v>0</v>
      </c>
      <c r="F72" s="245"/>
      <c r="G72" s="114"/>
      <c r="H72" s="159"/>
      <c r="I72" s="159"/>
      <c r="J72" s="159"/>
      <c r="K72" s="159"/>
      <c r="L72" s="159"/>
    </row>
    <row r="73" spans="1:12" ht="13.5" thickBot="1">
      <c r="A73" s="173" t="s">
        <v>99</v>
      </c>
      <c r="B73" s="174"/>
      <c r="C73" s="174">
        <f>SUM(C71:C72)</f>
        <v>0</v>
      </c>
      <c r="D73" s="174">
        <f>SUM(D71:D72)</f>
        <v>0</v>
      </c>
      <c r="E73" s="175">
        <f>SUM(E71:E72)</f>
        <v>0</v>
      </c>
      <c r="F73" s="245"/>
      <c r="G73" s="114"/>
      <c r="H73" s="114"/>
      <c r="I73" s="114"/>
      <c r="J73" s="114"/>
      <c r="K73" s="114"/>
      <c r="L73" s="114"/>
    </row>
    <row r="74" ht="12.75">
      <c r="F74" s="114"/>
    </row>
    <row r="75" spans="1:5" ht="18.75" customHeight="1" thickBot="1">
      <c r="A75" s="177"/>
      <c r="B75" s="177"/>
      <c r="C75" s="114"/>
      <c r="D75" s="178"/>
      <c r="E75" s="178"/>
    </row>
    <row r="76" spans="1:5" ht="12.75">
      <c r="A76" s="545" t="s">
        <v>100</v>
      </c>
      <c r="B76" s="545"/>
      <c r="C76" s="114"/>
      <c r="D76" s="545" t="s">
        <v>101</v>
      </c>
      <c r="E76" s="545"/>
    </row>
    <row r="77" ht="12.75">
      <c r="C77" s="257"/>
    </row>
  </sheetData>
  <sheetProtection/>
  <mergeCells count="30">
    <mergeCell ref="A1:G2"/>
    <mergeCell ref="A3:G3"/>
    <mergeCell ref="A10:G10"/>
    <mergeCell ref="A11:A12"/>
    <mergeCell ref="B11:G11"/>
    <mergeCell ref="A36:F36"/>
    <mergeCell ref="A37:G37"/>
    <mergeCell ref="A38:D38"/>
    <mergeCell ref="B39:E39"/>
    <mergeCell ref="A45:D45"/>
    <mergeCell ref="A46:A47"/>
    <mergeCell ref="B46:B47"/>
    <mergeCell ref="C46:C47"/>
    <mergeCell ref="D46:G46"/>
    <mergeCell ref="A48:A51"/>
    <mergeCell ref="B48:B51"/>
    <mergeCell ref="A52:A55"/>
    <mergeCell ref="B52:B55"/>
    <mergeCell ref="A56:A59"/>
    <mergeCell ref="B56:B59"/>
    <mergeCell ref="A66:C66"/>
    <mergeCell ref="A69:E69"/>
    <mergeCell ref="A76:B76"/>
    <mergeCell ref="D76:E76"/>
    <mergeCell ref="A60:C60"/>
    <mergeCell ref="A62:D62"/>
    <mergeCell ref="A63:A64"/>
    <mergeCell ref="B63:B64"/>
    <mergeCell ref="C63:C64"/>
    <mergeCell ref="D63:G6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PageLayoutView="0" workbookViewId="0" topLeftCell="A1">
      <selection activeCell="A1" sqref="A1:E2"/>
    </sheetView>
  </sheetViews>
  <sheetFormatPr defaultColWidth="11.421875" defaultRowHeight="12.75"/>
  <cols>
    <col min="1" max="1" width="23.140625" style="112" customWidth="1"/>
    <col min="2" max="2" width="23.28125" style="112" customWidth="1"/>
    <col min="3" max="3" width="15.7109375" style="112" customWidth="1"/>
    <col min="4" max="4" width="17.140625" style="112" customWidth="1"/>
    <col min="5" max="16384" width="11.421875" style="112" customWidth="1"/>
  </cols>
  <sheetData>
    <row r="1" spans="1:7" ht="12.75" customHeight="1">
      <c r="A1" s="552" t="s">
        <v>43</v>
      </c>
      <c r="B1" s="552"/>
      <c r="C1" s="552"/>
      <c r="D1" s="552"/>
      <c r="E1" s="552"/>
      <c r="F1" s="258"/>
      <c r="G1" s="258"/>
    </row>
    <row r="2" spans="1:7" ht="18.75" customHeight="1">
      <c r="A2" s="552"/>
      <c r="B2" s="552"/>
      <c r="C2" s="552"/>
      <c r="D2" s="552"/>
      <c r="E2" s="552"/>
      <c r="F2" s="258"/>
      <c r="G2" s="258"/>
    </row>
    <row r="3" spans="1:7" ht="13.5" customHeight="1">
      <c r="A3" s="552" t="s">
        <v>117</v>
      </c>
      <c r="B3" s="552"/>
      <c r="C3" s="552"/>
      <c r="D3" s="552"/>
      <c r="E3" s="552"/>
      <c r="F3" s="258"/>
      <c r="G3" s="258"/>
    </row>
    <row r="4" spans="1:7" ht="16.5" customHeight="1">
      <c r="A4" s="111" t="s">
        <v>1</v>
      </c>
      <c r="B4" s="111"/>
      <c r="C4" s="111"/>
      <c r="D4" s="111"/>
      <c r="E4" s="111"/>
      <c r="F4" s="182"/>
      <c r="G4" s="182"/>
    </row>
    <row r="5" spans="1:7" ht="14.25" customHeight="1">
      <c r="A5" s="111" t="s">
        <v>3</v>
      </c>
      <c r="B5" s="111"/>
      <c r="C5" s="111"/>
      <c r="D5" s="111"/>
      <c r="E5" s="111"/>
      <c r="F5" s="182"/>
      <c r="G5" s="182"/>
    </row>
    <row r="6" spans="1:7" ht="13.5" customHeight="1">
      <c r="A6" s="111" t="s">
        <v>45</v>
      </c>
      <c r="B6" s="111"/>
      <c r="C6" s="111"/>
      <c r="D6" s="111"/>
      <c r="E6" s="111"/>
      <c r="F6" s="182"/>
      <c r="G6" s="182"/>
    </row>
    <row r="7" spans="1:7" ht="15" customHeight="1">
      <c r="A7" s="111" t="s">
        <v>5</v>
      </c>
      <c r="B7" s="111"/>
      <c r="C7" s="111"/>
      <c r="D7" s="111"/>
      <c r="E7" s="111"/>
      <c r="F7" s="182"/>
      <c r="G7" s="182"/>
    </row>
    <row r="8" spans="1:37" ht="16.5" customHeight="1">
      <c r="A8" s="111" t="s">
        <v>46</v>
      </c>
      <c r="B8" s="111"/>
      <c r="C8" s="111"/>
      <c r="D8" s="111"/>
      <c r="E8" s="111"/>
      <c r="F8" s="182"/>
      <c r="G8" s="182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</row>
    <row r="9" spans="1:4" ht="13.5" thickBot="1">
      <c r="A9" s="114"/>
      <c r="B9" s="114"/>
      <c r="C9" s="114"/>
      <c r="D9" s="114"/>
    </row>
    <row r="10" spans="1:4" ht="12.75">
      <c r="A10" s="589" t="s">
        <v>118</v>
      </c>
      <c r="B10" s="590" t="s">
        <v>119</v>
      </c>
      <c r="C10" s="597" t="s">
        <v>120</v>
      </c>
      <c r="D10" s="598"/>
    </row>
    <row r="11" spans="1:4" s="120" customFormat="1" ht="30" customHeight="1" thickBot="1">
      <c r="A11" s="595"/>
      <c r="B11" s="596"/>
      <c r="C11" s="260">
        <v>0.5</v>
      </c>
      <c r="D11" s="261">
        <v>0.4</v>
      </c>
    </row>
    <row r="12" spans="1:4" ht="12.75">
      <c r="A12" s="262"/>
      <c r="B12" s="211"/>
      <c r="C12" s="211"/>
      <c r="D12" s="212"/>
    </row>
    <row r="13" spans="1:4" ht="12.75">
      <c r="A13" s="263"/>
      <c r="B13" s="125"/>
      <c r="C13" s="125"/>
      <c r="D13" s="126"/>
    </row>
    <row r="14" spans="1:4" ht="12.75">
      <c r="A14" s="263"/>
      <c r="B14" s="125"/>
      <c r="C14" s="125"/>
      <c r="D14" s="126"/>
    </row>
    <row r="15" spans="1:4" ht="12.75">
      <c r="A15" s="263"/>
      <c r="B15" s="125"/>
      <c r="C15" s="125"/>
      <c r="D15" s="126"/>
    </row>
    <row r="16" spans="1:4" ht="12.75">
      <c r="A16" s="263"/>
      <c r="B16" s="125"/>
      <c r="C16" s="125"/>
      <c r="D16" s="126"/>
    </row>
    <row r="17" spans="1:4" ht="12.75">
      <c r="A17" s="263"/>
      <c r="B17" s="125"/>
      <c r="C17" s="125"/>
      <c r="D17" s="126"/>
    </row>
    <row r="18" spans="1:4" ht="12.75">
      <c r="A18" s="263"/>
      <c r="B18" s="125"/>
      <c r="C18" s="125"/>
      <c r="D18" s="126"/>
    </row>
    <row r="19" spans="1:4" ht="12.75">
      <c r="A19" s="263"/>
      <c r="B19" s="125"/>
      <c r="C19" s="125"/>
      <c r="D19" s="126"/>
    </row>
    <row r="20" spans="1:4" ht="12.75">
      <c r="A20" s="263"/>
      <c r="B20" s="125"/>
      <c r="C20" s="125"/>
      <c r="D20" s="126"/>
    </row>
    <row r="21" spans="1:4" ht="12.75">
      <c r="A21" s="263"/>
      <c r="B21" s="125"/>
      <c r="C21" s="125"/>
      <c r="D21" s="126"/>
    </row>
    <row r="22" spans="1:4" ht="12.75">
      <c r="A22" s="263"/>
      <c r="B22" s="125"/>
      <c r="C22" s="125"/>
      <c r="D22" s="126"/>
    </row>
    <row r="23" spans="1:4" ht="12.75">
      <c r="A23" s="263"/>
      <c r="B23" s="125"/>
      <c r="C23" s="125"/>
      <c r="D23" s="126"/>
    </row>
    <row r="24" spans="1:4" ht="12.75">
      <c r="A24" s="263"/>
      <c r="B24" s="125"/>
      <c r="C24" s="125"/>
      <c r="D24" s="126"/>
    </row>
    <row r="25" spans="1:4" ht="12.75">
      <c r="A25" s="263"/>
      <c r="B25" s="125"/>
      <c r="C25" s="125"/>
      <c r="D25" s="126"/>
    </row>
    <row r="26" spans="1:4" ht="12.75">
      <c r="A26" s="263"/>
      <c r="B26" s="125"/>
      <c r="C26" s="125"/>
      <c r="D26" s="126"/>
    </row>
    <row r="27" spans="1:4" ht="12.75">
      <c r="A27" s="263"/>
      <c r="B27" s="125"/>
      <c r="C27" s="125"/>
      <c r="D27" s="126"/>
    </row>
    <row r="28" spans="1:4" ht="12.75">
      <c r="A28" s="263"/>
      <c r="B28" s="125"/>
      <c r="C28" s="125"/>
      <c r="D28" s="126"/>
    </row>
    <row r="29" spans="1:4" ht="12.75">
      <c r="A29" s="263"/>
      <c r="B29" s="125"/>
      <c r="C29" s="125"/>
      <c r="D29" s="126"/>
    </row>
    <row r="30" spans="1:4" ht="12.75">
      <c r="A30" s="263"/>
      <c r="B30" s="125"/>
      <c r="C30" s="125"/>
      <c r="D30" s="126"/>
    </row>
    <row r="31" spans="1:4" ht="12.75">
      <c r="A31" s="263"/>
      <c r="B31" s="125"/>
      <c r="C31" s="125"/>
      <c r="D31" s="126"/>
    </row>
    <row r="32" spans="1:4" ht="13.5" thickBot="1">
      <c r="A32" s="264"/>
      <c r="B32" s="199"/>
      <c r="C32" s="199"/>
      <c r="D32" s="145"/>
    </row>
    <row r="33" spans="1:4" ht="13.5" thickBot="1">
      <c r="A33" s="132" t="s">
        <v>106</v>
      </c>
      <c r="B33" s="265">
        <f>SUM(B12:B31)</f>
        <v>0</v>
      </c>
      <c r="C33" s="265">
        <f>SUM(C12:C31)</f>
        <v>0</v>
      </c>
      <c r="D33" s="266">
        <f>SUM(D12:D31)</f>
        <v>0</v>
      </c>
    </row>
    <row r="34" spans="1:4" ht="12.75">
      <c r="A34" s="135"/>
      <c r="B34" s="135"/>
      <c r="C34" s="135"/>
      <c r="D34" s="135"/>
    </row>
    <row r="35" spans="1:5" ht="14.25">
      <c r="A35" s="559" t="s">
        <v>121</v>
      </c>
      <c r="B35" s="560"/>
      <c r="C35" s="560"/>
      <c r="D35" s="560"/>
      <c r="E35" s="560"/>
    </row>
    <row r="36" spans="1:5" ht="17.25" thickBot="1">
      <c r="A36" s="252"/>
      <c r="B36" s="253"/>
      <c r="C36" s="253"/>
      <c r="D36" s="253"/>
      <c r="E36" s="253"/>
    </row>
    <row r="37" spans="1:5" ht="16.5">
      <c r="A37" s="267" t="s">
        <v>122</v>
      </c>
      <c r="B37" s="268" t="s">
        <v>123</v>
      </c>
      <c r="C37" s="253"/>
      <c r="D37" s="253"/>
      <c r="E37" s="253"/>
    </row>
    <row r="38" spans="1:5" ht="16.5">
      <c r="A38" s="269"/>
      <c r="B38" s="270"/>
      <c r="C38" s="253"/>
      <c r="D38" s="253"/>
      <c r="E38" s="253"/>
    </row>
    <row r="39" spans="1:5" ht="16.5">
      <c r="A39" s="269"/>
      <c r="B39" s="270"/>
      <c r="C39" s="253"/>
      <c r="D39" s="253"/>
      <c r="E39" s="253"/>
    </row>
    <row r="40" spans="1:5" ht="16.5">
      <c r="A40" s="269"/>
      <c r="B40" s="270"/>
      <c r="C40" s="253"/>
      <c r="D40" s="253"/>
      <c r="E40" s="253"/>
    </row>
    <row r="41" spans="1:5" ht="16.5">
      <c r="A41" s="269"/>
      <c r="B41" s="270"/>
      <c r="C41" s="253"/>
      <c r="D41" s="253"/>
      <c r="E41" s="253"/>
    </row>
    <row r="42" spans="1:5" ht="16.5">
      <c r="A42" s="269"/>
      <c r="B42" s="271"/>
      <c r="C42" s="253"/>
      <c r="D42" s="253"/>
      <c r="E42" s="253"/>
    </row>
    <row r="43" spans="1:5" ht="17.25" thickBot="1">
      <c r="A43" s="272" t="s">
        <v>124</v>
      </c>
      <c r="B43" s="273">
        <f>SUM(B38:B42)</f>
        <v>0</v>
      </c>
      <c r="C43" s="253"/>
      <c r="D43" s="253"/>
      <c r="E43" s="253"/>
    </row>
    <row r="44" spans="1:5" ht="16.5">
      <c r="A44" s="252"/>
      <c r="B44" s="253"/>
      <c r="C44" s="253"/>
      <c r="D44" s="253"/>
      <c r="E44" s="253"/>
    </row>
    <row r="45" spans="1:5" ht="17.25" thickBot="1">
      <c r="A45" s="594" t="s">
        <v>125</v>
      </c>
      <c r="B45" s="594"/>
      <c r="C45" s="253"/>
      <c r="D45" s="253"/>
      <c r="E45" s="253"/>
    </row>
    <row r="46" spans="1:7" ht="51.75" thickBot="1">
      <c r="A46" s="161"/>
      <c r="B46" s="274" t="s">
        <v>93</v>
      </c>
      <c r="C46" s="275" t="s">
        <v>94</v>
      </c>
      <c r="D46" s="275" t="s">
        <v>126</v>
      </c>
      <c r="E46" s="276" t="s">
        <v>96</v>
      </c>
      <c r="F46" s="114"/>
      <c r="G46" s="114"/>
    </row>
    <row r="47" spans="1:7" ht="13.5" thickBot="1">
      <c r="A47" s="277" t="s">
        <v>127</v>
      </c>
      <c r="B47" s="278">
        <f>D29+D12+B7</f>
        <v>0</v>
      </c>
      <c r="C47" s="167"/>
      <c r="D47" s="168"/>
      <c r="E47" s="169">
        <f>SUM(C47:D47)</f>
        <v>0</v>
      </c>
      <c r="F47" s="114"/>
      <c r="G47" s="114"/>
    </row>
    <row r="48" spans="1:7" ht="12.75">
      <c r="A48" s="279"/>
      <c r="B48" s="280"/>
      <c r="C48" s="115"/>
      <c r="D48" s="281"/>
      <c r="E48" s="115"/>
      <c r="F48" s="114"/>
      <c r="G48" s="114"/>
    </row>
    <row r="49" spans="1:5" ht="27.75" customHeight="1" thickBot="1">
      <c r="A49" s="114"/>
      <c r="D49" s="178"/>
      <c r="E49" s="178"/>
    </row>
    <row r="50" spans="1:5" ht="12.75">
      <c r="A50" s="545" t="s">
        <v>100</v>
      </c>
      <c r="B50" s="545"/>
      <c r="D50" s="545" t="s">
        <v>101</v>
      </c>
      <c r="E50" s="545"/>
    </row>
    <row r="52" ht="12.75">
      <c r="C52" s="114"/>
    </row>
  </sheetData>
  <sheetProtection/>
  <mergeCells count="9">
    <mergeCell ref="A45:B45"/>
    <mergeCell ref="A50:B50"/>
    <mergeCell ref="D50:E50"/>
    <mergeCell ref="A1:E2"/>
    <mergeCell ref="A3:E3"/>
    <mergeCell ref="A10:A11"/>
    <mergeCell ref="B10:B11"/>
    <mergeCell ref="C10:D10"/>
    <mergeCell ref="A35:E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.8515625" style="112" customWidth="1"/>
    <col min="2" max="2" width="25.57421875" style="112" customWidth="1"/>
    <col min="3" max="3" width="11.421875" style="291" customWidth="1"/>
    <col min="4" max="4" width="9.8515625" style="120" customWidth="1"/>
    <col min="5" max="5" width="9.140625" style="120" customWidth="1"/>
    <col min="6" max="6" width="14.140625" style="112" customWidth="1"/>
    <col min="7" max="7" width="13.8515625" style="327" customWidth="1"/>
    <col min="8" max="8" width="11.8515625" style="283" customWidth="1"/>
    <col min="9" max="9" width="12.00390625" style="112" customWidth="1"/>
    <col min="10" max="10" width="12.7109375" style="112" customWidth="1"/>
    <col min="11" max="16384" width="11.421875" style="112" customWidth="1"/>
  </cols>
  <sheetData>
    <row r="1" spans="1:12" ht="23.25" customHeight="1">
      <c r="A1" s="603" t="s">
        <v>128</v>
      </c>
      <c r="B1" s="603"/>
      <c r="C1" s="603"/>
      <c r="D1" s="603"/>
      <c r="E1" s="603"/>
      <c r="F1" s="603"/>
      <c r="G1" s="603"/>
      <c r="K1" s="284"/>
      <c r="L1" s="284"/>
    </row>
    <row r="2" spans="1:8" ht="16.5" customHeight="1">
      <c r="A2" s="111" t="s">
        <v>1</v>
      </c>
      <c r="B2" s="111"/>
      <c r="C2" s="111"/>
      <c r="D2" s="111"/>
      <c r="E2" s="111"/>
      <c r="F2" s="111"/>
      <c r="G2" s="285"/>
      <c r="H2" s="112"/>
    </row>
    <row r="3" spans="1:10" ht="16.5" customHeight="1">
      <c r="A3" s="111" t="s">
        <v>2</v>
      </c>
      <c r="B3" s="111"/>
      <c r="C3" s="111"/>
      <c r="D3" s="111"/>
      <c r="E3" s="286"/>
      <c r="F3" s="111"/>
      <c r="G3" s="285"/>
      <c r="H3" s="285"/>
      <c r="I3" s="285"/>
      <c r="J3" s="285"/>
    </row>
    <row r="4" spans="1:10" ht="16.5" customHeight="1">
      <c r="A4" s="111" t="s">
        <v>129</v>
      </c>
      <c r="B4" s="111"/>
      <c r="C4" s="111"/>
      <c r="D4" s="111"/>
      <c r="E4" s="286"/>
      <c r="F4" s="111"/>
      <c r="G4" s="285"/>
      <c r="H4" s="285"/>
      <c r="I4" s="285"/>
      <c r="J4" s="285"/>
    </row>
    <row r="5" spans="1:8" ht="16.5" customHeight="1">
      <c r="A5" s="111" t="s">
        <v>3</v>
      </c>
      <c r="B5" s="111"/>
      <c r="C5" s="111"/>
      <c r="D5" s="111"/>
      <c r="E5" s="111"/>
      <c r="F5" s="111"/>
      <c r="G5" s="287"/>
      <c r="H5" s="112"/>
    </row>
    <row r="6" spans="1:10" ht="16.5" customHeight="1">
      <c r="A6" s="111" t="s">
        <v>45</v>
      </c>
      <c r="B6" s="111"/>
      <c r="C6" s="111"/>
      <c r="D6" s="111"/>
      <c r="E6" s="111"/>
      <c r="F6" s="111"/>
      <c r="G6" s="288"/>
      <c r="H6" s="289"/>
      <c r="I6" s="289"/>
      <c r="J6" s="289"/>
    </row>
    <row r="7" spans="1:10" ht="16.5" customHeight="1">
      <c r="A7" s="111" t="s">
        <v>5</v>
      </c>
      <c r="B7" s="111"/>
      <c r="C7" s="111"/>
      <c r="D7" s="111"/>
      <c r="E7" s="111"/>
      <c r="F7" s="111"/>
      <c r="G7" s="287"/>
      <c r="H7" s="288"/>
      <c r="I7" s="288"/>
      <c r="J7" s="288"/>
    </row>
    <row r="8" spans="1:10" ht="16.5" customHeight="1">
      <c r="A8" s="111" t="s">
        <v>46</v>
      </c>
      <c r="B8" s="111"/>
      <c r="C8" s="111"/>
      <c r="D8" s="111"/>
      <c r="E8" s="111"/>
      <c r="F8" s="111"/>
      <c r="G8" s="285"/>
      <c r="H8" s="290"/>
      <c r="I8" s="290"/>
      <c r="J8" s="290"/>
    </row>
    <row r="9" ht="13.5" thickBot="1">
      <c r="G9" s="292"/>
    </row>
    <row r="10" spans="1:15" ht="51.75" thickBot="1">
      <c r="A10" s="293" t="s">
        <v>130</v>
      </c>
      <c r="B10" s="293" t="s">
        <v>131</v>
      </c>
      <c r="C10" s="294" t="s">
        <v>132</v>
      </c>
      <c r="D10" s="294" t="s">
        <v>133</v>
      </c>
      <c r="E10" s="294" t="s">
        <v>134</v>
      </c>
      <c r="F10" s="295" t="s">
        <v>135</v>
      </c>
      <c r="G10" s="118" t="s">
        <v>136</v>
      </c>
      <c r="H10" s="296"/>
      <c r="I10" s="296"/>
      <c r="J10" s="296"/>
      <c r="K10" s="296"/>
      <c r="L10" s="296"/>
      <c r="M10" s="297"/>
      <c r="N10" s="297"/>
      <c r="O10" s="297"/>
    </row>
    <row r="11" spans="1:12" ht="12.75">
      <c r="A11" s="298">
        <v>1</v>
      </c>
      <c r="B11" s="299"/>
      <c r="C11" s="300"/>
      <c r="D11" s="301"/>
      <c r="E11" s="301"/>
      <c r="F11" s="302"/>
      <c r="G11" s="303"/>
      <c r="H11" s="304"/>
      <c r="I11" s="179"/>
      <c r="J11" s="179"/>
      <c r="K11" s="179"/>
      <c r="L11" s="179"/>
    </row>
    <row r="12" spans="1:12" ht="12.75">
      <c r="A12" s="305">
        <f>+A11+1</f>
        <v>2</v>
      </c>
      <c r="B12" s="306"/>
      <c r="C12" s="307"/>
      <c r="D12" s="308"/>
      <c r="E12" s="308"/>
      <c r="F12" s="309"/>
      <c r="G12" s="310"/>
      <c r="H12" s="304"/>
      <c r="I12" s="179"/>
      <c r="J12" s="179"/>
      <c r="K12" s="179"/>
      <c r="L12" s="179"/>
    </row>
    <row r="13" spans="1:12" ht="12.75">
      <c r="A13" s="305">
        <f aca="true" t="shared" si="0" ref="A13:A33">+A12+1</f>
        <v>3</v>
      </c>
      <c r="B13" s="306"/>
      <c r="C13" s="307"/>
      <c r="D13" s="308"/>
      <c r="E13" s="308"/>
      <c r="F13" s="309"/>
      <c r="G13" s="310"/>
      <c r="H13" s="304"/>
      <c r="I13" s="179"/>
      <c r="J13" s="179"/>
      <c r="K13" s="179"/>
      <c r="L13" s="179"/>
    </row>
    <row r="14" spans="1:12" ht="12.75">
      <c r="A14" s="305">
        <f t="shared" si="0"/>
        <v>4</v>
      </c>
      <c r="B14" s="306"/>
      <c r="C14" s="307"/>
      <c r="D14" s="308"/>
      <c r="E14" s="308"/>
      <c r="F14" s="309"/>
      <c r="G14" s="310"/>
      <c r="H14" s="304"/>
      <c r="I14" s="179"/>
      <c r="J14" s="179"/>
      <c r="K14" s="179"/>
      <c r="L14" s="179"/>
    </row>
    <row r="15" spans="1:12" ht="13.5" thickBot="1">
      <c r="A15" s="305">
        <f t="shared" si="0"/>
        <v>5</v>
      </c>
      <c r="B15" s="311"/>
      <c r="C15" s="312"/>
      <c r="D15" s="313"/>
      <c r="E15" s="313"/>
      <c r="F15" s="314"/>
      <c r="G15" s="315"/>
      <c r="H15" s="304"/>
      <c r="I15" s="179"/>
      <c r="J15" s="179"/>
      <c r="K15" s="179"/>
      <c r="L15" s="179"/>
    </row>
    <row r="16" spans="1:12" ht="13.5" thickBot="1">
      <c r="A16" s="305"/>
      <c r="B16" s="604" t="s">
        <v>137</v>
      </c>
      <c r="C16" s="605"/>
      <c r="D16" s="605"/>
      <c r="E16" s="605"/>
      <c r="F16" s="606"/>
      <c r="G16" s="316"/>
      <c r="H16" s="304"/>
      <c r="I16" s="179"/>
      <c r="J16" s="179"/>
      <c r="K16" s="179"/>
      <c r="L16" s="179"/>
    </row>
    <row r="17" spans="1:12" ht="12.75">
      <c r="A17" s="305">
        <v>6</v>
      </c>
      <c r="B17" s="299"/>
      <c r="C17" s="300"/>
      <c r="D17" s="301"/>
      <c r="E17" s="301"/>
      <c r="F17" s="302"/>
      <c r="G17" s="303"/>
      <c r="H17" s="304"/>
      <c r="I17" s="179"/>
      <c r="J17" s="179"/>
      <c r="K17" s="179"/>
      <c r="L17" s="179"/>
    </row>
    <row r="18" spans="1:12" ht="12.75">
      <c r="A18" s="305">
        <f t="shared" si="0"/>
        <v>7</v>
      </c>
      <c r="B18" s="306"/>
      <c r="C18" s="307"/>
      <c r="D18" s="308"/>
      <c r="E18" s="308"/>
      <c r="F18" s="309"/>
      <c r="G18" s="310"/>
      <c r="H18" s="304"/>
      <c r="I18" s="179"/>
      <c r="J18" s="179"/>
      <c r="K18" s="179"/>
      <c r="L18" s="179"/>
    </row>
    <row r="19" spans="1:12" ht="12.75">
      <c r="A19" s="305">
        <f t="shared" si="0"/>
        <v>8</v>
      </c>
      <c r="B19" s="306"/>
      <c r="C19" s="307"/>
      <c r="D19" s="308"/>
      <c r="E19" s="308"/>
      <c r="F19" s="309"/>
      <c r="G19" s="310"/>
      <c r="H19" s="304"/>
      <c r="I19" s="179"/>
      <c r="J19" s="179"/>
      <c r="K19" s="179"/>
      <c r="L19" s="179"/>
    </row>
    <row r="20" spans="1:12" ht="12.75">
      <c r="A20" s="305">
        <f t="shared" si="0"/>
        <v>9</v>
      </c>
      <c r="B20" s="306"/>
      <c r="C20" s="307"/>
      <c r="D20" s="308"/>
      <c r="E20" s="308"/>
      <c r="F20" s="309"/>
      <c r="G20" s="310"/>
      <c r="H20" s="304"/>
      <c r="I20" s="179"/>
      <c r="J20" s="179"/>
      <c r="K20" s="179"/>
      <c r="L20" s="179"/>
    </row>
    <row r="21" spans="1:12" ht="13.5" thickBot="1">
      <c r="A21" s="305">
        <f t="shared" si="0"/>
        <v>10</v>
      </c>
      <c r="B21" s="311"/>
      <c r="C21" s="312"/>
      <c r="D21" s="313"/>
      <c r="E21" s="313"/>
      <c r="F21" s="314"/>
      <c r="G21" s="315"/>
      <c r="H21" s="304"/>
      <c r="I21" s="179"/>
      <c r="J21" s="179"/>
      <c r="K21" s="179"/>
      <c r="L21" s="179"/>
    </row>
    <row r="22" spans="1:12" ht="13.5" thickBot="1">
      <c r="A22" s="305"/>
      <c r="B22" s="607" t="s">
        <v>138</v>
      </c>
      <c r="C22" s="608"/>
      <c r="D22" s="608"/>
      <c r="E22" s="608"/>
      <c r="F22" s="609"/>
      <c r="G22" s="317"/>
      <c r="H22" s="304"/>
      <c r="I22" s="179"/>
      <c r="J22" s="179"/>
      <c r="K22" s="179"/>
      <c r="L22" s="179"/>
    </row>
    <row r="23" spans="1:12" ht="12.75">
      <c r="A23" s="305">
        <v>11</v>
      </c>
      <c r="B23" s="299"/>
      <c r="C23" s="300"/>
      <c r="D23" s="301"/>
      <c r="E23" s="301"/>
      <c r="F23" s="302"/>
      <c r="G23" s="303"/>
      <c r="H23" s="304"/>
      <c r="I23" s="179"/>
      <c r="J23" s="179"/>
      <c r="K23" s="179"/>
      <c r="L23" s="179"/>
    </row>
    <row r="24" spans="1:12" ht="12.75">
      <c r="A24" s="305">
        <f t="shared" si="0"/>
        <v>12</v>
      </c>
      <c r="B24" s="306"/>
      <c r="C24" s="307"/>
      <c r="D24" s="308"/>
      <c r="E24" s="308"/>
      <c r="F24" s="309"/>
      <c r="G24" s="310"/>
      <c r="H24" s="304"/>
      <c r="I24" s="179"/>
      <c r="J24" s="179"/>
      <c r="K24" s="179"/>
      <c r="L24" s="179"/>
    </row>
    <row r="25" spans="1:12" ht="12.75">
      <c r="A25" s="305">
        <f t="shared" si="0"/>
        <v>13</v>
      </c>
      <c r="B25" s="306"/>
      <c r="C25" s="307"/>
      <c r="D25" s="308"/>
      <c r="E25" s="308"/>
      <c r="F25" s="309"/>
      <c r="G25" s="310"/>
      <c r="H25" s="304"/>
      <c r="I25" s="179"/>
      <c r="J25" s="179"/>
      <c r="K25" s="179"/>
      <c r="L25" s="179"/>
    </row>
    <row r="26" spans="1:12" ht="12.75">
      <c r="A26" s="305">
        <f t="shared" si="0"/>
        <v>14</v>
      </c>
      <c r="B26" s="306"/>
      <c r="C26" s="307"/>
      <c r="D26" s="308"/>
      <c r="E26" s="308"/>
      <c r="F26" s="309"/>
      <c r="G26" s="310"/>
      <c r="H26" s="304"/>
      <c r="I26" s="179"/>
      <c r="J26" s="179"/>
      <c r="K26" s="179"/>
      <c r="L26" s="179"/>
    </row>
    <row r="27" spans="1:12" ht="13.5" thickBot="1">
      <c r="A27" s="305">
        <f t="shared" si="0"/>
        <v>15</v>
      </c>
      <c r="B27" s="311"/>
      <c r="C27" s="312"/>
      <c r="D27" s="313"/>
      <c r="E27" s="313"/>
      <c r="F27" s="314"/>
      <c r="G27" s="315"/>
      <c r="H27" s="304"/>
      <c r="I27" s="179"/>
      <c r="J27" s="179"/>
      <c r="K27" s="179"/>
      <c r="L27" s="179"/>
    </row>
    <row r="28" spans="1:12" ht="13.5" thickBot="1">
      <c r="A28" s="305"/>
      <c r="B28" s="599" t="s">
        <v>139</v>
      </c>
      <c r="C28" s="600"/>
      <c r="D28" s="600"/>
      <c r="E28" s="600"/>
      <c r="F28" s="601"/>
      <c r="G28" s="318"/>
      <c r="H28" s="304"/>
      <c r="I28" s="179"/>
      <c r="J28" s="179"/>
      <c r="K28" s="179"/>
      <c r="L28" s="179"/>
    </row>
    <row r="29" spans="1:12" ht="12.75">
      <c r="A29" s="305">
        <v>16</v>
      </c>
      <c r="B29" s="299"/>
      <c r="C29" s="300"/>
      <c r="D29" s="301"/>
      <c r="E29" s="301"/>
      <c r="F29" s="302"/>
      <c r="G29" s="303"/>
      <c r="H29" s="304"/>
      <c r="I29" s="179"/>
      <c r="J29" s="179"/>
      <c r="K29" s="179"/>
      <c r="L29" s="179"/>
    </row>
    <row r="30" spans="1:12" ht="12.75">
      <c r="A30" s="305">
        <f t="shared" si="0"/>
        <v>17</v>
      </c>
      <c r="B30" s="306"/>
      <c r="C30" s="307"/>
      <c r="D30" s="308"/>
      <c r="E30" s="308"/>
      <c r="F30" s="309"/>
      <c r="G30" s="310"/>
      <c r="H30" s="304"/>
      <c r="I30" s="179"/>
      <c r="J30" s="179"/>
      <c r="K30" s="179"/>
      <c r="L30" s="179"/>
    </row>
    <row r="31" spans="1:12" ht="12.75">
      <c r="A31" s="305">
        <f t="shared" si="0"/>
        <v>18</v>
      </c>
      <c r="B31" s="306"/>
      <c r="C31" s="307"/>
      <c r="D31" s="308"/>
      <c r="E31" s="308"/>
      <c r="F31" s="309"/>
      <c r="G31" s="310"/>
      <c r="H31" s="304"/>
      <c r="I31" s="179"/>
      <c r="J31" s="179"/>
      <c r="K31" s="179"/>
      <c r="L31" s="179"/>
    </row>
    <row r="32" spans="1:12" ht="12.75">
      <c r="A32" s="305">
        <f t="shared" si="0"/>
        <v>19</v>
      </c>
      <c r="B32" s="306"/>
      <c r="C32" s="307"/>
      <c r="D32" s="308"/>
      <c r="E32" s="308"/>
      <c r="F32" s="309"/>
      <c r="G32" s="310"/>
      <c r="H32" s="304"/>
      <c r="I32" s="179"/>
      <c r="J32" s="179"/>
      <c r="K32" s="179"/>
      <c r="L32" s="179"/>
    </row>
    <row r="33" spans="1:12" ht="13.5" thickBot="1">
      <c r="A33" s="305">
        <f t="shared" si="0"/>
        <v>20</v>
      </c>
      <c r="B33" s="311"/>
      <c r="C33" s="312"/>
      <c r="D33" s="313"/>
      <c r="E33" s="313"/>
      <c r="F33" s="314"/>
      <c r="G33" s="315"/>
      <c r="H33" s="304"/>
      <c r="I33" s="179"/>
      <c r="J33" s="179"/>
      <c r="K33" s="179"/>
      <c r="L33" s="179"/>
    </row>
    <row r="34" spans="1:12" ht="13.5" thickBot="1">
      <c r="A34" s="319"/>
      <c r="B34" s="599" t="s">
        <v>140</v>
      </c>
      <c r="C34" s="600"/>
      <c r="D34" s="600"/>
      <c r="E34" s="600"/>
      <c r="F34" s="601"/>
      <c r="G34" s="318"/>
      <c r="H34" s="304"/>
      <c r="I34" s="179"/>
      <c r="J34" s="179"/>
      <c r="K34" s="179"/>
      <c r="L34" s="179"/>
    </row>
    <row r="35" spans="1:12" ht="13.5" thickBot="1">
      <c r="A35" s="114"/>
      <c r="B35" s="320" t="s">
        <v>106</v>
      </c>
      <c r="C35" s="321"/>
      <c r="D35" s="322"/>
      <c r="E35" s="322"/>
      <c r="F35" s="323"/>
      <c r="G35" s="316"/>
      <c r="H35" s="304"/>
      <c r="I35" s="179"/>
      <c r="J35" s="179"/>
      <c r="K35" s="179"/>
      <c r="L35" s="179"/>
    </row>
    <row r="36" spans="1:12" ht="12.75">
      <c r="A36" s="114" t="s">
        <v>141</v>
      </c>
      <c r="B36" s="324"/>
      <c r="C36" s="179"/>
      <c r="D36" s="325"/>
      <c r="E36" s="325"/>
      <c r="F36" s="304"/>
      <c r="G36" s="326"/>
      <c r="H36" s="304"/>
      <c r="I36" s="179"/>
      <c r="J36" s="179"/>
      <c r="K36" s="179"/>
      <c r="L36" s="179"/>
    </row>
    <row r="37" spans="1:12" ht="12.75">
      <c r="A37" s="176" t="s">
        <v>142</v>
      </c>
      <c r="B37" s="324"/>
      <c r="C37" s="179"/>
      <c r="D37" s="325"/>
      <c r="E37" s="325"/>
      <c r="F37" s="304"/>
      <c r="G37" s="326"/>
      <c r="H37" s="304"/>
      <c r="I37" s="179"/>
      <c r="J37" s="179"/>
      <c r="K37" s="179"/>
      <c r="L37" s="179"/>
    </row>
    <row r="38" ht="12.75">
      <c r="A38" s="176" t="s">
        <v>143</v>
      </c>
    </row>
    <row r="39" spans="2:7" ht="27.75" customHeight="1">
      <c r="B39" s="328"/>
      <c r="C39" s="329"/>
      <c r="E39" s="330"/>
      <c r="F39" s="331"/>
      <c r="G39" s="332"/>
    </row>
    <row r="40" spans="2:7" ht="12.75">
      <c r="B40" s="602" t="s">
        <v>100</v>
      </c>
      <c r="C40" s="602"/>
      <c r="E40" s="602" t="s">
        <v>101</v>
      </c>
      <c r="F40" s="602"/>
      <c r="G40" s="602"/>
    </row>
  </sheetData>
  <sheetProtection/>
  <mergeCells count="7">
    <mergeCell ref="B34:F34"/>
    <mergeCell ref="B40:C40"/>
    <mergeCell ref="E40:G40"/>
    <mergeCell ref="A1:G1"/>
    <mergeCell ref="B16:F16"/>
    <mergeCell ref="B22:F22"/>
    <mergeCell ref="B28:F2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A1">
      <selection activeCell="A2" sqref="A2:Q2"/>
    </sheetView>
  </sheetViews>
  <sheetFormatPr defaultColWidth="11.421875" defaultRowHeight="12.75"/>
  <cols>
    <col min="1" max="1" width="34.28125" style="334" customWidth="1"/>
    <col min="2" max="2" width="8.421875" style="334" bestFit="1" customWidth="1"/>
    <col min="3" max="3" width="10.7109375" style="334" customWidth="1"/>
    <col min="4" max="4" width="9.421875" style="334" customWidth="1"/>
    <col min="5" max="5" width="11.28125" style="334" customWidth="1"/>
    <col min="6" max="6" width="8.421875" style="334" bestFit="1" customWidth="1"/>
    <col min="7" max="7" width="10.7109375" style="334" customWidth="1"/>
    <col min="8" max="8" width="8.421875" style="334" bestFit="1" customWidth="1"/>
    <col min="9" max="11" width="10.7109375" style="334" customWidth="1"/>
    <col min="12" max="12" width="8.421875" style="336" bestFit="1" customWidth="1"/>
    <col min="13" max="13" width="10.7109375" style="336" customWidth="1"/>
    <col min="14" max="14" width="8.421875" style="336" bestFit="1" customWidth="1"/>
    <col min="15" max="15" width="10.7109375" style="336" customWidth="1"/>
    <col min="16" max="16" width="8.421875" style="336" bestFit="1" customWidth="1"/>
    <col min="17" max="17" width="10.7109375" style="336" customWidth="1"/>
    <col min="18" max="16384" width="11.421875" style="334" customWidth="1"/>
  </cols>
  <sheetData>
    <row r="2" spans="1:17" s="34" customFormat="1" ht="12.75">
      <c r="A2" s="618" t="s">
        <v>144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</row>
    <row r="3" spans="1:17" ht="12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22" s="335" customFormat="1" ht="12.75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5" s="335" customFormat="1" ht="12.75">
      <c r="A5" s="111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s="335" customFormat="1" ht="12.75">
      <c r="A6" s="111" t="s">
        <v>129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2" s="335" customFormat="1" ht="12.75">
      <c r="A7" s="111" t="s">
        <v>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</row>
    <row r="8" spans="1:25" s="335" customFormat="1" ht="12.75">
      <c r="A8" s="111" t="s">
        <v>45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2" s="335" customFormat="1" ht="12.75">
      <c r="A9" s="111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</row>
    <row r="10" spans="1:25" s="335" customFormat="1" ht="12.75">
      <c r="A10" s="111" t="s">
        <v>46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17" ht="12">
      <c r="A11" s="619" t="s">
        <v>145</v>
      </c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</row>
    <row r="12" spans="1:17" ht="12.75">
      <c r="A12" s="82" t="s">
        <v>146</v>
      </c>
      <c r="L12" s="334"/>
      <c r="M12" s="334"/>
      <c r="N12" s="334"/>
      <c r="O12" s="334"/>
      <c r="P12" s="334"/>
      <c r="Q12" s="334"/>
    </row>
    <row r="13" ht="6" customHeight="1" thickBot="1"/>
    <row r="14" spans="1:17" ht="15.75" customHeight="1" thickBot="1">
      <c r="A14" s="612" t="s">
        <v>147</v>
      </c>
      <c r="B14" s="613" t="s">
        <v>148</v>
      </c>
      <c r="C14" s="613"/>
      <c r="D14" s="613"/>
      <c r="E14" s="613"/>
      <c r="F14" s="613" t="s">
        <v>149</v>
      </c>
      <c r="G14" s="613"/>
      <c r="H14" s="613"/>
      <c r="I14" s="613"/>
      <c r="J14" s="613"/>
      <c r="K14" s="613"/>
      <c r="L14" s="614" t="s">
        <v>150</v>
      </c>
      <c r="M14" s="615"/>
      <c r="N14" s="615"/>
      <c r="O14" s="615"/>
      <c r="P14" s="615"/>
      <c r="Q14" s="616"/>
    </row>
    <row r="15" spans="1:17" ht="39.75" customHeight="1" thickBot="1">
      <c r="A15" s="612"/>
      <c r="B15" s="617" t="s">
        <v>151</v>
      </c>
      <c r="C15" s="610"/>
      <c r="D15" s="610" t="s">
        <v>152</v>
      </c>
      <c r="E15" s="611"/>
      <c r="F15" s="617" t="s">
        <v>151</v>
      </c>
      <c r="G15" s="610"/>
      <c r="H15" s="610" t="s">
        <v>153</v>
      </c>
      <c r="I15" s="610"/>
      <c r="J15" s="610" t="s">
        <v>152</v>
      </c>
      <c r="K15" s="611"/>
      <c r="L15" s="617" t="s">
        <v>151</v>
      </c>
      <c r="M15" s="610"/>
      <c r="N15" s="610" t="s">
        <v>153</v>
      </c>
      <c r="O15" s="610"/>
      <c r="P15" s="610" t="s">
        <v>152</v>
      </c>
      <c r="Q15" s="611"/>
    </row>
    <row r="16" spans="1:17" ht="24.75" thickBot="1">
      <c r="A16" s="612"/>
      <c r="B16" s="337" t="s">
        <v>154</v>
      </c>
      <c r="C16" s="339" t="s">
        <v>155</v>
      </c>
      <c r="D16" s="338" t="s">
        <v>154</v>
      </c>
      <c r="E16" s="339" t="s">
        <v>155</v>
      </c>
      <c r="F16" s="337" t="s">
        <v>154</v>
      </c>
      <c r="G16" s="339" t="s">
        <v>155</v>
      </c>
      <c r="H16" s="338" t="s">
        <v>154</v>
      </c>
      <c r="I16" s="339" t="s">
        <v>155</v>
      </c>
      <c r="J16" s="338" t="s">
        <v>154</v>
      </c>
      <c r="K16" s="339" t="s">
        <v>155</v>
      </c>
      <c r="L16" s="337" t="s">
        <v>154</v>
      </c>
      <c r="M16" s="339" t="s">
        <v>155</v>
      </c>
      <c r="N16" s="338" t="s">
        <v>154</v>
      </c>
      <c r="O16" s="339" t="s">
        <v>155</v>
      </c>
      <c r="P16" s="338" t="s">
        <v>154</v>
      </c>
      <c r="Q16" s="340" t="s">
        <v>155</v>
      </c>
    </row>
    <row r="17" spans="1:17" ht="12">
      <c r="A17" s="341" t="s">
        <v>156</v>
      </c>
      <c r="B17" s="342"/>
      <c r="C17" s="343"/>
      <c r="D17" s="343"/>
      <c r="E17" s="344"/>
      <c r="F17" s="342"/>
      <c r="G17" s="343"/>
      <c r="H17" s="343"/>
      <c r="I17" s="343"/>
      <c r="J17" s="343"/>
      <c r="K17" s="344"/>
      <c r="L17" s="342"/>
      <c r="M17" s="343"/>
      <c r="N17" s="343"/>
      <c r="O17" s="343"/>
      <c r="P17" s="343"/>
      <c r="Q17" s="344"/>
    </row>
    <row r="18" spans="1:17" ht="12">
      <c r="A18" s="345" t="s">
        <v>157</v>
      </c>
      <c r="B18" s="346"/>
      <c r="C18" s="347"/>
      <c r="D18" s="347"/>
      <c r="E18" s="348"/>
      <c r="F18" s="346"/>
      <c r="G18" s="347"/>
      <c r="H18" s="347"/>
      <c r="I18" s="347"/>
      <c r="J18" s="347"/>
      <c r="K18" s="348"/>
      <c r="L18" s="346"/>
      <c r="M18" s="347"/>
      <c r="N18" s="347"/>
      <c r="O18" s="347"/>
      <c r="P18" s="347"/>
      <c r="Q18" s="348"/>
    </row>
    <row r="19" spans="1:17" ht="12">
      <c r="A19" s="349" t="s">
        <v>158</v>
      </c>
      <c r="B19" s="346"/>
      <c r="C19" s="347"/>
      <c r="D19" s="347"/>
      <c r="E19" s="348"/>
      <c r="F19" s="346"/>
      <c r="G19" s="347"/>
      <c r="H19" s="347"/>
      <c r="I19" s="347"/>
      <c r="J19" s="347"/>
      <c r="K19" s="348"/>
      <c r="L19" s="346"/>
      <c r="M19" s="347"/>
      <c r="N19" s="347"/>
      <c r="O19" s="347"/>
      <c r="P19" s="347"/>
      <c r="Q19" s="348"/>
    </row>
    <row r="20" spans="1:17" ht="12">
      <c r="A20" s="345" t="s">
        <v>159</v>
      </c>
      <c r="B20" s="350"/>
      <c r="C20" s="351"/>
      <c r="D20" s="351"/>
      <c r="E20" s="352"/>
      <c r="F20" s="350"/>
      <c r="G20" s="351"/>
      <c r="H20" s="351"/>
      <c r="I20" s="351"/>
      <c r="J20" s="351"/>
      <c r="K20" s="352"/>
      <c r="L20" s="350"/>
      <c r="M20" s="351"/>
      <c r="N20" s="351"/>
      <c r="O20" s="351"/>
      <c r="P20" s="351"/>
      <c r="Q20" s="352"/>
    </row>
    <row r="21" spans="1:17" ht="12">
      <c r="A21" s="345" t="s">
        <v>160</v>
      </c>
      <c r="B21" s="346"/>
      <c r="C21" s="347"/>
      <c r="D21" s="347"/>
      <c r="E21" s="348"/>
      <c r="F21" s="346"/>
      <c r="G21" s="347"/>
      <c r="H21" s="347"/>
      <c r="I21" s="347"/>
      <c r="J21" s="347"/>
      <c r="K21" s="348"/>
      <c r="L21" s="346"/>
      <c r="M21" s="347"/>
      <c r="N21" s="347"/>
      <c r="O21" s="347"/>
      <c r="P21" s="347"/>
      <c r="Q21" s="348"/>
    </row>
    <row r="22" spans="1:17" ht="12">
      <c r="A22" s="349" t="s">
        <v>161</v>
      </c>
      <c r="B22" s="346"/>
      <c r="C22" s="347"/>
      <c r="D22" s="347"/>
      <c r="E22" s="348"/>
      <c r="F22" s="346"/>
      <c r="G22" s="347"/>
      <c r="H22" s="347"/>
      <c r="I22" s="347"/>
      <c r="J22" s="347"/>
      <c r="K22" s="348"/>
      <c r="L22" s="346"/>
      <c r="M22" s="347"/>
      <c r="N22" s="347"/>
      <c r="O22" s="347"/>
      <c r="P22" s="347"/>
      <c r="Q22" s="348"/>
    </row>
    <row r="23" spans="1:17" ht="12">
      <c r="A23" s="353" t="s">
        <v>162</v>
      </c>
      <c r="B23" s="346"/>
      <c r="C23" s="347"/>
      <c r="D23" s="347"/>
      <c r="E23" s="348"/>
      <c r="F23" s="346"/>
      <c r="G23" s="347"/>
      <c r="H23" s="347"/>
      <c r="I23" s="347"/>
      <c r="J23" s="347"/>
      <c r="K23" s="348"/>
      <c r="L23" s="346"/>
      <c r="M23" s="347"/>
      <c r="N23" s="347"/>
      <c r="O23" s="347"/>
      <c r="P23" s="347"/>
      <c r="Q23" s="348"/>
    </row>
    <row r="24" spans="1:17" ht="12.75" thickBot="1">
      <c r="A24" s="354" t="s">
        <v>163</v>
      </c>
      <c r="B24" s="355"/>
      <c r="C24" s="356"/>
      <c r="D24" s="356"/>
      <c r="E24" s="357"/>
      <c r="F24" s="355"/>
      <c r="G24" s="356"/>
      <c r="H24" s="356"/>
      <c r="I24" s="356"/>
      <c r="J24" s="356"/>
      <c r="K24" s="357"/>
      <c r="L24" s="355"/>
      <c r="M24" s="356"/>
      <c r="N24" s="356"/>
      <c r="O24" s="356"/>
      <c r="P24" s="356"/>
      <c r="Q24" s="357"/>
    </row>
    <row r="26" ht="12.75">
      <c r="A26" s="82" t="s">
        <v>164</v>
      </c>
    </row>
    <row r="27" ht="4.5" customHeight="1" thickBot="1"/>
    <row r="28" spans="1:17" ht="12.75" thickBot="1">
      <c r="A28" s="612" t="s">
        <v>147</v>
      </c>
      <c r="B28" s="613" t="s">
        <v>165</v>
      </c>
      <c r="C28" s="613"/>
      <c r="D28" s="613"/>
      <c r="E28" s="613"/>
      <c r="F28" s="613" t="s">
        <v>166</v>
      </c>
      <c r="G28" s="613"/>
      <c r="H28" s="613"/>
      <c r="I28" s="613"/>
      <c r="J28" s="613"/>
      <c r="K28" s="613"/>
      <c r="L28" s="614" t="s">
        <v>167</v>
      </c>
      <c r="M28" s="615"/>
      <c r="N28" s="615"/>
      <c r="O28" s="615"/>
      <c r="P28" s="615"/>
      <c r="Q28" s="616"/>
    </row>
    <row r="29" spans="1:17" ht="12.75" thickBot="1">
      <c r="A29" s="612"/>
      <c r="B29" s="617" t="s">
        <v>151</v>
      </c>
      <c r="C29" s="610"/>
      <c r="D29" s="610" t="s">
        <v>152</v>
      </c>
      <c r="E29" s="611"/>
      <c r="F29" s="617" t="s">
        <v>151</v>
      </c>
      <c r="G29" s="610"/>
      <c r="H29" s="610" t="s">
        <v>153</v>
      </c>
      <c r="I29" s="610"/>
      <c r="J29" s="610" t="s">
        <v>152</v>
      </c>
      <c r="K29" s="611"/>
      <c r="L29" s="617" t="s">
        <v>151</v>
      </c>
      <c r="M29" s="610"/>
      <c r="N29" s="610" t="s">
        <v>153</v>
      </c>
      <c r="O29" s="610"/>
      <c r="P29" s="610" t="s">
        <v>152</v>
      </c>
      <c r="Q29" s="611"/>
    </row>
    <row r="30" spans="1:17" ht="60.75" thickBot="1">
      <c r="A30" s="612"/>
      <c r="B30" s="337" t="s">
        <v>154</v>
      </c>
      <c r="C30" s="339" t="s">
        <v>168</v>
      </c>
      <c r="D30" s="338" t="s">
        <v>154</v>
      </c>
      <c r="E30" s="339" t="s">
        <v>168</v>
      </c>
      <c r="F30" s="337" t="s">
        <v>154</v>
      </c>
      <c r="G30" s="339" t="s">
        <v>168</v>
      </c>
      <c r="H30" s="338" t="s">
        <v>154</v>
      </c>
      <c r="I30" s="339" t="s">
        <v>168</v>
      </c>
      <c r="J30" s="338" t="s">
        <v>154</v>
      </c>
      <c r="K30" s="339" t="s">
        <v>168</v>
      </c>
      <c r="L30" s="337" t="s">
        <v>154</v>
      </c>
      <c r="M30" s="339" t="s">
        <v>168</v>
      </c>
      <c r="N30" s="338" t="s">
        <v>154</v>
      </c>
      <c r="O30" s="339" t="s">
        <v>168</v>
      </c>
      <c r="P30" s="338" t="s">
        <v>154</v>
      </c>
      <c r="Q30" s="339" t="s">
        <v>168</v>
      </c>
    </row>
    <row r="31" spans="1:17" ht="12">
      <c r="A31" s="341" t="s">
        <v>156</v>
      </c>
      <c r="B31" s="342"/>
      <c r="C31" s="343"/>
      <c r="D31" s="343"/>
      <c r="E31" s="344"/>
      <c r="F31" s="342"/>
      <c r="G31" s="343"/>
      <c r="H31" s="343"/>
      <c r="I31" s="343"/>
      <c r="J31" s="343"/>
      <c r="K31" s="344"/>
      <c r="L31" s="342"/>
      <c r="M31" s="343"/>
      <c r="N31" s="343"/>
      <c r="O31" s="343"/>
      <c r="P31" s="343"/>
      <c r="Q31" s="344"/>
    </row>
    <row r="32" spans="1:17" ht="12">
      <c r="A32" s="345" t="s">
        <v>157</v>
      </c>
      <c r="B32" s="346"/>
      <c r="C32" s="347"/>
      <c r="D32" s="347"/>
      <c r="E32" s="348"/>
      <c r="F32" s="346"/>
      <c r="G32" s="347"/>
      <c r="H32" s="347"/>
      <c r="I32" s="347"/>
      <c r="J32" s="347"/>
      <c r="K32" s="348"/>
      <c r="L32" s="346"/>
      <c r="M32" s="347"/>
      <c r="N32" s="347"/>
      <c r="O32" s="347"/>
      <c r="P32" s="347"/>
      <c r="Q32" s="348"/>
    </row>
    <row r="33" spans="1:17" ht="12">
      <c r="A33" s="349" t="s">
        <v>158</v>
      </c>
      <c r="B33" s="346"/>
      <c r="C33" s="347"/>
      <c r="D33" s="347"/>
      <c r="E33" s="348"/>
      <c r="F33" s="346"/>
      <c r="G33" s="347"/>
      <c r="H33" s="347"/>
      <c r="I33" s="347"/>
      <c r="J33" s="347"/>
      <c r="K33" s="348"/>
      <c r="L33" s="346"/>
      <c r="M33" s="347"/>
      <c r="N33" s="347"/>
      <c r="O33" s="347"/>
      <c r="P33" s="347"/>
      <c r="Q33" s="348"/>
    </row>
    <row r="34" spans="1:17" ht="12">
      <c r="A34" s="345" t="s">
        <v>159</v>
      </c>
      <c r="B34" s="350"/>
      <c r="C34" s="351"/>
      <c r="D34" s="351"/>
      <c r="E34" s="352"/>
      <c r="F34" s="350"/>
      <c r="G34" s="351"/>
      <c r="H34" s="351"/>
      <c r="I34" s="351"/>
      <c r="J34" s="351"/>
      <c r="K34" s="352"/>
      <c r="L34" s="350"/>
      <c r="M34" s="351"/>
      <c r="N34" s="351"/>
      <c r="O34" s="351"/>
      <c r="P34" s="351"/>
      <c r="Q34" s="352"/>
    </row>
    <row r="35" spans="1:17" ht="12">
      <c r="A35" s="345" t="s">
        <v>160</v>
      </c>
      <c r="B35" s="346"/>
      <c r="C35" s="347"/>
      <c r="D35" s="347"/>
      <c r="E35" s="348"/>
      <c r="F35" s="346"/>
      <c r="G35" s="347"/>
      <c r="H35" s="347"/>
      <c r="I35" s="347"/>
      <c r="J35" s="347"/>
      <c r="K35" s="348"/>
      <c r="L35" s="346"/>
      <c r="M35" s="347"/>
      <c r="N35" s="347"/>
      <c r="O35" s="347"/>
      <c r="P35" s="347"/>
      <c r="Q35" s="348"/>
    </row>
    <row r="36" spans="1:17" ht="12">
      <c r="A36" s="349" t="s">
        <v>161</v>
      </c>
      <c r="B36" s="346"/>
      <c r="C36" s="347"/>
      <c r="D36" s="347"/>
      <c r="E36" s="348"/>
      <c r="F36" s="346"/>
      <c r="G36" s="347"/>
      <c r="H36" s="347"/>
      <c r="I36" s="347"/>
      <c r="J36" s="347"/>
      <c r="K36" s="348"/>
      <c r="L36" s="346"/>
      <c r="M36" s="347"/>
      <c r="N36" s="347"/>
      <c r="O36" s="347"/>
      <c r="P36" s="347"/>
      <c r="Q36" s="348"/>
    </row>
    <row r="37" spans="1:17" ht="12">
      <c r="A37" s="353" t="s">
        <v>162</v>
      </c>
      <c r="B37" s="346"/>
      <c r="C37" s="347"/>
      <c r="D37" s="347"/>
      <c r="E37" s="348"/>
      <c r="F37" s="346"/>
      <c r="G37" s="347"/>
      <c r="H37" s="347"/>
      <c r="I37" s="347"/>
      <c r="J37" s="347"/>
      <c r="K37" s="348"/>
      <c r="L37" s="346"/>
      <c r="M37" s="347"/>
      <c r="N37" s="347"/>
      <c r="O37" s="347"/>
      <c r="P37" s="347"/>
      <c r="Q37" s="348"/>
    </row>
    <row r="38" spans="1:17" ht="12.75" thickBot="1">
      <c r="A38" s="354" t="s">
        <v>163</v>
      </c>
      <c r="B38" s="355"/>
      <c r="C38" s="356"/>
      <c r="D38" s="356"/>
      <c r="E38" s="357"/>
      <c r="F38" s="355"/>
      <c r="G38" s="356"/>
      <c r="H38" s="356"/>
      <c r="I38" s="356"/>
      <c r="J38" s="356"/>
      <c r="K38" s="357"/>
      <c r="L38" s="355"/>
      <c r="M38" s="356"/>
      <c r="N38" s="356"/>
      <c r="O38" s="356"/>
      <c r="P38" s="356"/>
      <c r="Q38" s="357"/>
    </row>
    <row r="39" ht="12">
      <c r="A39" s="358" t="s">
        <v>169</v>
      </c>
    </row>
    <row r="40" spans="2:9" ht="31.5" customHeight="1">
      <c r="B40" s="359"/>
      <c r="C40" s="359"/>
      <c r="D40" s="359"/>
      <c r="G40" s="359"/>
      <c r="H40" s="359"/>
      <c r="I40" s="359"/>
    </row>
    <row r="41" spans="2:7" ht="12">
      <c r="B41" s="358" t="s">
        <v>170</v>
      </c>
      <c r="C41" s="358"/>
      <c r="G41" s="358" t="s">
        <v>171</v>
      </c>
    </row>
  </sheetData>
  <sheetProtection/>
  <mergeCells count="26">
    <mergeCell ref="N15:O15"/>
    <mergeCell ref="P15:Q15"/>
    <mergeCell ref="A2:Q2"/>
    <mergeCell ref="A11:Q11"/>
    <mergeCell ref="A14:A16"/>
    <mergeCell ref="B14:E14"/>
    <mergeCell ref="F14:K14"/>
    <mergeCell ref="L14:Q14"/>
    <mergeCell ref="B15:C15"/>
    <mergeCell ref="D15:E15"/>
    <mergeCell ref="J29:K29"/>
    <mergeCell ref="L29:M29"/>
    <mergeCell ref="J15:K15"/>
    <mergeCell ref="L15:M15"/>
    <mergeCell ref="F15:G15"/>
    <mergeCell ref="H15:I15"/>
    <mergeCell ref="N29:O29"/>
    <mergeCell ref="P29:Q29"/>
    <mergeCell ref="A28:A30"/>
    <mergeCell ref="B28:E28"/>
    <mergeCell ref="F28:K28"/>
    <mergeCell ref="L28:Q28"/>
    <mergeCell ref="B29:C29"/>
    <mergeCell ref="D29:E29"/>
    <mergeCell ref="F29:G29"/>
    <mergeCell ref="H29:I29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G1"/>
    </sheetView>
  </sheetViews>
  <sheetFormatPr defaultColWidth="11.421875" defaultRowHeight="12.75"/>
  <cols>
    <col min="6" max="6" width="25.00390625" style="0" customWidth="1"/>
    <col min="7" max="7" width="19.00390625" style="0" customWidth="1"/>
  </cols>
  <sheetData>
    <row r="1" spans="1:7" ht="12.75">
      <c r="A1" s="603" t="s">
        <v>172</v>
      </c>
      <c r="B1" s="603"/>
      <c r="C1" s="603"/>
      <c r="D1" s="603"/>
      <c r="E1" s="603"/>
      <c r="F1" s="603"/>
      <c r="G1" s="603"/>
    </row>
    <row r="2" spans="1:7" ht="7.5" customHeight="1">
      <c r="A2" s="282"/>
      <c r="B2" s="282"/>
      <c r="C2" s="282"/>
      <c r="D2" s="282"/>
      <c r="E2" s="282"/>
      <c r="F2" s="282"/>
      <c r="G2" s="282"/>
    </row>
    <row r="3" spans="1:7" ht="12.75">
      <c r="A3" s="111" t="s">
        <v>1</v>
      </c>
      <c r="B3" s="111"/>
      <c r="C3" s="111"/>
      <c r="D3" s="111"/>
      <c r="E3" s="111"/>
      <c r="F3" s="111"/>
      <c r="G3" s="285"/>
    </row>
    <row r="4" spans="1:7" ht="14.25">
      <c r="A4" s="111" t="s">
        <v>2</v>
      </c>
      <c r="B4" s="111"/>
      <c r="C4" s="111"/>
      <c r="D4" s="111"/>
      <c r="E4" s="286"/>
      <c r="F4" s="111"/>
      <c r="G4" s="285"/>
    </row>
    <row r="5" spans="1:7" ht="14.25">
      <c r="A5" s="111" t="s">
        <v>129</v>
      </c>
      <c r="B5" s="111"/>
      <c r="C5" s="111"/>
      <c r="D5" s="111"/>
      <c r="E5" s="286"/>
      <c r="F5" s="111"/>
      <c r="G5" s="285"/>
    </row>
    <row r="6" spans="1:7" ht="12.75">
      <c r="A6" s="111" t="s">
        <v>3</v>
      </c>
      <c r="B6" s="111"/>
      <c r="C6" s="111"/>
      <c r="D6" s="111"/>
      <c r="E6" s="111"/>
      <c r="F6" s="111"/>
      <c r="G6" s="287"/>
    </row>
    <row r="7" spans="1:7" ht="16.5" customHeight="1">
      <c r="A7" s="111" t="s">
        <v>45</v>
      </c>
      <c r="B7" s="111"/>
      <c r="C7" s="111"/>
      <c r="D7" s="111"/>
      <c r="E7" s="111"/>
      <c r="F7" s="111"/>
      <c r="G7" s="288"/>
    </row>
    <row r="8" spans="1:7" ht="16.5" customHeight="1">
      <c r="A8" s="111" t="s">
        <v>5</v>
      </c>
      <c r="B8" s="111"/>
      <c r="C8" s="111"/>
      <c r="D8" s="111"/>
      <c r="E8" s="111"/>
      <c r="F8" s="111"/>
      <c r="G8" s="287"/>
    </row>
    <row r="9" spans="1:7" ht="16.5" customHeight="1">
      <c r="A9" s="111" t="s">
        <v>46</v>
      </c>
      <c r="B9" s="111"/>
      <c r="C9" s="111"/>
      <c r="D9" s="111"/>
      <c r="E9" s="111"/>
      <c r="F9" s="111"/>
      <c r="G9" s="285"/>
    </row>
    <row r="10" ht="10.5" customHeight="1" thickBot="1"/>
    <row r="11" spans="1:7" ht="17.25" thickBot="1">
      <c r="A11" s="629" t="s">
        <v>173</v>
      </c>
      <c r="B11" s="630"/>
      <c r="C11" s="630"/>
      <c r="D11" s="630"/>
      <c r="E11" s="630"/>
      <c r="F11" s="631"/>
      <c r="G11" s="360" t="s">
        <v>174</v>
      </c>
    </row>
    <row r="12" spans="1:7" ht="16.5">
      <c r="A12" s="632" t="s">
        <v>175</v>
      </c>
      <c r="B12" s="633"/>
      <c r="C12" s="633"/>
      <c r="D12" s="633"/>
      <c r="E12" s="633"/>
      <c r="F12" s="634"/>
      <c r="G12" s="361"/>
    </row>
    <row r="13" spans="1:7" ht="16.5">
      <c r="A13" s="635" t="s">
        <v>176</v>
      </c>
      <c r="B13" s="636"/>
      <c r="C13" s="636"/>
      <c r="D13" s="636"/>
      <c r="E13" s="636"/>
      <c r="F13" s="637"/>
      <c r="G13" s="362"/>
    </row>
    <row r="14" spans="1:7" ht="16.5">
      <c r="A14" s="620" t="s">
        <v>177</v>
      </c>
      <c r="B14" s="621"/>
      <c r="C14" s="621"/>
      <c r="D14" s="621"/>
      <c r="E14" s="621"/>
      <c r="F14" s="622"/>
      <c r="G14" s="362"/>
    </row>
    <row r="15" spans="1:9" ht="16.5">
      <c r="A15" s="638" t="s">
        <v>178</v>
      </c>
      <c r="B15" s="639"/>
      <c r="C15" s="639"/>
      <c r="D15" s="639"/>
      <c r="E15" s="639"/>
      <c r="F15" s="640"/>
      <c r="G15" s="362"/>
      <c r="I15" s="82"/>
    </row>
    <row r="16" spans="1:7" ht="16.5">
      <c r="A16" s="620" t="s">
        <v>179</v>
      </c>
      <c r="B16" s="621"/>
      <c r="C16" s="621"/>
      <c r="D16" s="621"/>
      <c r="E16" s="621"/>
      <c r="F16" s="622"/>
      <c r="G16" s="362"/>
    </row>
    <row r="17" spans="1:7" ht="16.5">
      <c r="A17" s="620" t="s">
        <v>180</v>
      </c>
      <c r="B17" s="621"/>
      <c r="C17" s="621"/>
      <c r="D17" s="621"/>
      <c r="E17" s="621"/>
      <c r="F17" s="622"/>
      <c r="G17" s="362"/>
    </row>
    <row r="18" spans="1:7" ht="17.25" thickBot="1">
      <c r="A18" s="623" t="s">
        <v>181</v>
      </c>
      <c r="B18" s="624"/>
      <c r="C18" s="624"/>
      <c r="D18" s="624"/>
      <c r="E18" s="624"/>
      <c r="F18" s="625"/>
      <c r="G18" s="363"/>
    </row>
    <row r="19" spans="1:7" ht="17.25" thickBot="1">
      <c r="A19" s="626" t="s">
        <v>182</v>
      </c>
      <c r="B19" s="627"/>
      <c r="C19" s="627"/>
      <c r="D19" s="627"/>
      <c r="E19" s="627"/>
      <c r="F19" s="628"/>
      <c r="G19" s="364">
        <f>G12-SUM(G14:G18)</f>
        <v>0</v>
      </c>
    </row>
    <row r="20" spans="1:7" ht="16.5">
      <c r="A20" s="365"/>
      <c r="B20" s="365"/>
      <c r="C20" s="365"/>
      <c r="D20" s="365"/>
      <c r="E20" s="365"/>
      <c r="F20" s="365"/>
      <c r="G20" s="365"/>
    </row>
    <row r="22" spans="1:6" ht="12.75">
      <c r="A22" s="328"/>
      <c r="B22" s="329"/>
      <c r="C22" s="120"/>
      <c r="D22" s="330"/>
      <c r="E22" s="331"/>
      <c r="F22" s="332"/>
    </row>
    <row r="23" spans="1:6" ht="12.75">
      <c r="A23" s="602" t="s">
        <v>100</v>
      </c>
      <c r="B23" s="602"/>
      <c r="C23" s="120"/>
      <c r="D23" s="602" t="s">
        <v>101</v>
      </c>
      <c r="E23" s="602"/>
      <c r="F23" s="602"/>
    </row>
  </sheetData>
  <sheetProtection/>
  <mergeCells count="12">
    <mergeCell ref="A1:G1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3:B23"/>
    <mergeCell ref="D23:F2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34"/>
  <sheetViews>
    <sheetView zoomScalePageLayoutView="0" workbookViewId="0" topLeftCell="A1">
      <selection activeCell="A2" sqref="A2:Q2"/>
    </sheetView>
  </sheetViews>
  <sheetFormatPr defaultColWidth="11.421875" defaultRowHeight="12.75"/>
  <cols>
    <col min="1" max="1" width="12.421875" style="0" customWidth="1"/>
    <col min="2" max="2" width="18.00390625" style="0" customWidth="1"/>
    <col min="3" max="3" width="6.7109375" style="0" customWidth="1"/>
    <col min="4" max="4" width="10.421875" style="0" customWidth="1"/>
    <col min="5" max="5" width="12.57421875" style="0" customWidth="1"/>
    <col min="6" max="6" width="6.00390625" style="0" customWidth="1"/>
    <col min="7" max="7" width="9.421875" style="0" customWidth="1"/>
    <col min="8" max="8" width="12.421875" style="0" customWidth="1"/>
    <col min="9" max="9" width="4.00390625" style="0" customWidth="1"/>
    <col min="10" max="10" width="13.28125" style="0" customWidth="1"/>
    <col min="11" max="11" width="3.28125" style="0" customWidth="1"/>
    <col min="12" max="12" width="13.00390625" style="0" customWidth="1"/>
    <col min="13" max="13" width="3.421875" style="0" customWidth="1"/>
    <col min="14" max="14" width="12.421875" style="0" customWidth="1"/>
    <col min="15" max="15" width="4.00390625" style="0" customWidth="1"/>
    <col min="16" max="16" width="12.8515625" style="0" customWidth="1"/>
    <col min="17" max="17" width="13.00390625" style="0" customWidth="1"/>
  </cols>
  <sheetData>
    <row r="1" ht="14.25">
      <c r="A1" s="366"/>
    </row>
    <row r="2" spans="1:17" ht="18">
      <c r="A2" s="536" t="s">
        <v>183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</row>
    <row r="3" spans="1:2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</row>
    <row r="4" spans="1:22" ht="18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</row>
    <row r="6" spans="1:22" ht="18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</row>
    <row r="8" spans="1:22" ht="18">
      <c r="A8" s="2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ht="13.5" thickBot="1"/>
    <row r="10" spans="1:17" ht="12.75" customHeight="1">
      <c r="A10" s="641" t="s">
        <v>9</v>
      </c>
      <c r="B10" s="643" t="s">
        <v>184</v>
      </c>
      <c r="C10" s="646" t="s">
        <v>185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50" t="s">
        <v>186</v>
      </c>
    </row>
    <row r="11" spans="1:17" ht="13.5" thickBot="1">
      <c r="A11" s="642"/>
      <c r="B11" s="644"/>
      <c r="C11" s="648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51"/>
    </row>
    <row r="12" spans="1:17" ht="12.75">
      <c r="A12" s="642"/>
      <c r="B12" s="645"/>
      <c r="C12" s="646" t="s">
        <v>187</v>
      </c>
      <c r="D12" s="647"/>
      <c r="E12" s="647"/>
      <c r="F12" s="647"/>
      <c r="G12" s="647"/>
      <c r="H12" s="653"/>
      <c r="I12" s="646" t="s">
        <v>188</v>
      </c>
      <c r="J12" s="647"/>
      <c r="K12" s="647"/>
      <c r="L12" s="653"/>
      <c r="M12" s="646" t="s">
        <v>189</v>
      </c>
      <c r="N12" s="647"/>
      <c r="O12" s="647"/>
      <c r="P12" s="653"/>
      <c r="Q12" s="651"/>
    </row>
    <row r="13" spans="1:17" ht="12.75">
      <c r="A13" s="642"/>
      <c r="B13" s="645"/>
      <c r="C13" s="654"/>
      <c r="D13" s="655"/>
      <c r="E13" s="655"/>
      <c r="F13" s="655"/>
      <c r="G13" s="655"/>
      <c r="H13" s="656"/>
      <c r="I13" s="654"/>
      <c r="J13" s="655"/>
      <c r="K13" s="655"/>
      <c r="L13" s="656"/>
      <c r="M13" s="654"/>
      <c r="N13" s="655"/>
      <c r="O13" s="655"/>
      <c r="P13" s="656"/>
      <c r="Q13" s="651"/>
    </row>
    <row r="14" spans="1:17" s="372" customFormat="1" ht="26.25" thickBot="1">
      <c r="A14" s="642"/>
      <c r="B14" s="645"/>
      <c r="C14" s="369" t="s">
        <v>28</v>
      </c>
      <c r="D14" s="370" t="s">
        <v>190</v>
      </c>
      <c r="E14" s="370" t="s">
        <v>191</v>
      </c>
      <c r="F14" s="370" t="s">
        <v>29</v>
      </c>
      <c r="G14" s="371" t="s">
        <v>190</v>
      </c>
      <c r="H14" s="371" t="s">
        <v>191</v>
      </c>
      <c r="I14" s="369" t="s">
        <v>28</v>
      </c>
      <c r="J14" s="370" t="s">
        <v>191</v>
      </c>
      <c r="K14" s="370" t="s">
        <v>29</v>
      </c>
      <c r="L14" s="371" t="s">
        <v>191</v>
      </c>
      <c r="M14" s="369" t="s">
        <v>28</v>
      </c>
      <c r="N14" s="370" t="s">
        <v>191</v>
      </c>
      <c r="O14" s="370" t="s">
        <v>29</v>
      </c>
      <c r="P14" s="371" t="s">
        <v>191</v>
      </c>
      <c r="Q14" s="652"/>
    </row>
    <row r="15" spans="1:17" ht="15.75" customHeight="1">
      <c r="A15" s="367"/>
      <c r="B15" s="368"/>
      <c r="C15" s="373"/>
      <c r="D15" s="374"/>
      <c r="E15" s="374"/>
      <c r="F15" s="374"/>
      <c r="G15" s="374"/>
      <c r="H15" s="375"/>
      <c r="I15" s="373"/>
      <c r="J15" s="374"/>
      <c r="K15" s="374"/>
      <c r="L15" s="375"/>
      <c r="M15" s="373"/>
      <c r="N15" s="374"/>
      <c r="O15" s="374"/>
      <c r="P15" s="375"/>
      <c r="Q15" s="376"/>
    </row>
    <row r="16" spans="1:17" ht="15.75">
      <c r="A16" s="377"/>
      <c r="B16" s="378"/>
      <c r="C16" s="379"/>
      <c r="D16" s="42"/>
      <c r="E16" s="42"/>
      <c r="F16" s="42"/>
      <c r="G16" s="42"/>
      <c r="H16" s="380"/>
      <c r="I16" s="379"/>
      <c r="J16" s="42"/>
      <c r="K16" s="42"/>
      <c r="L16" s="380"/>
      <c r="M16" s="379"/>
      <c r="N16" s="42"/>
      <c r="O16" s="42"/>
      <c r="P16" s="380"/>
      <c r="Q16" s="381"/>
    </row>
    <row r="17" spans="1:17" ht="15.75">
      <c r="A17" s="377"/>
      <c r="B17" s="378"/>
      <c r="C17" s="379"/>
      <c r="D17" s="42"/>
      <c r="E17" s="42"/>
      <c r="F17" s="42"/>
      <c r="G17" s="42"/>
      <c r="H17" s="380"/>
      <c r="I17" s="379"/>
      <c r="J17" s="42"/>
      <c r="K17" s="42"/>
      <c r="L17" s="380"/>
      <c r="M17" s="379"/>
      <c r="N17" s="42"/>
      <c r="O17" s="42"/>
      <c r="P17" s="380"/>
      <c r="Q17" s="381"/>
    </row>
    <row r="18" spans="1:17" ht="15.75">
      <c r="A18" s="377"/>
      <c r="B18" s="378"/>
      <c r="C18" s="379"/>
      <c r="D18" s="42"/>
      <c r="E18" s="42"/>
      <c r="F18" s="42"/>
      <c r="G18" s="42"/>
      <c r="H18" s="380"/>
      <c r="I18" s="379"/>
      <c r="J18" s="42"/>
      <c r="K18" s="42"/>
      <c r="L18" s="380"/>
      <c r="M18" s="379"/>
      <c r="N18" s="42"/>
      <c r="O18" s="42"/>
      <c r="P18" s="380"/>
      <c r="Q18" s="381"/>
    </row>
    <row r="19" spans="1:17" ht="15.75">
      <c r="A19" s="377"/>
      <c r="B19" s="378"/>
      <c r="C19" s="379"/>
      <c r="D19" s="42"/>
      <c r="E19" s="42"/>
      <c r="F19" s="42"/>
      <c r="G19" s="42"/>
      <c r="H19" s="380"/>
      <c r="I19" s="379"/>
      <c r="J19" s="42"/>
      <c r="K19" s="42"/>
      <c r="L19" s="380"/>
      <c r="M19" s="379"/>
      <c r="N19" s="42"/>
      <c r="O19" s="42"/>
      <c r="P19" s="380"/>
      <c r="Q19" s="381"/>
    </row>
    <row r="20" spans="1:17" ht="15.75">
      <c r="A20" s="377"/>
      <c r="B20" s="378"/>
      <c r="C20" s="379"/>
      <c r="D20" s="42"/>
      <c r="E20" s="42"/>
      <c r="F20" s="42"/>
      <c r="G20" s="42"/>
      <c r="H20" s="380"/>
      <c r="I20" s="379"/>
      <c r="J20" s="42"/>
      <c r="K20" s="42"/>
      <c r="L20" s="380"/>
      <c r="M20" s="379"/>
      <c r="N20" s="42"/>
      <c r="O20" s="42"/>
      <c r="P20" s="380"/>
      <c r="Q20" s="381"/>
    </row>
    <row r="21" spans="1:17" ht="15.75">
      <c r="A21" s="377"/>
      <c r="B21" s="378"/>
      <c r="C21" s="379"/>
      <c r="D21" s="42"/>
      <c r="E21" s="42"/>
      <c r="F21" s="42"/>
      <c r="G21" s="42"/>
      <c r="H21" s="380"/>
      <c r="I21" s="379"/>
      <c r="J21" s="42"/>
      <c r="K21" s="42"/>
      <c r="L21" s="380"/>
      <c r="M21" s="379"/>
      <c r="N21" s="42"/>
      <c r="O21" s="42"/>
      <c r="P21" s="380"/>
      <c r="Q21" s="381"/>
    </row>
    <row r="22" spans="1:17" ht="15.75">
      <c r="A22" s="377"/>
      <c r="B22" s="378"/>
      <c r="C22" s="379"/>
      <c r="D22" s="42"/>
      <c r="E22" s="42"/>
      <c r="F22" s="42"/>
      <c r="G22" s="42"/>
      <c r="H22" s="380"/>
      <c r="I22" s="379"/>
      <c r="J22" s="42"/>
      <c r="K22" s="42"/>
      <c r="L22" s="380"/>
      <c r="M22" s="379"/>
      <c r="N22" s="42"/>
      <c r="O22" s="42"/>
      <c r="P22" s="380"/>
      <c r="Q22" s="381"/>
    </row>
    <row r="23" spans="1:17" ht="15.75">
      <c r="A23" s="377"/>
      <c r="B23" s="378"/>
      <c r="C23" s="379"/>
      <c r="D23" s="42"/>
      <c r="E23" s="42"/>
      <c r="F23" s="42"/>
      <c r="G23" s="42"/>
      <c r="H23" s="380"/>
      <c r="I23" s="379"/>
      <c r="J23" s="42"/>
      <c r="K23" s="42"/>
      <c r="L23" s="380"/>
      <c r="M23" s="379"/>
      <c r="N23" s="42"/>
      <c r="O23" s="42"/>
      <c r="P23" s="380"/>
      <c r="Q23" s="381"/>
    </row>
    <row r="24" spans="1:17" ht="15.75">
      <c r="A24" s="377"/>
      <c r="B24" s="378"/>
      <c r="C24" s="379"/>
      <c r="D24" s="42"/>
      <c r="E24" s="42"/>
      <c r="F24" s="42"/>
      <c r="G24" s="42"/>
      <c r="H24" s="380"/>
      <c r="I24" s="379"/>
      <c r="J24" s="42"/>
      <c r="K24" s="42"/>
      <c r="L24" s="380"/>
      <c r="M24" s="379"/>
      <c r="N24" s="42"/>
      <c r="O24" s="42"/>
      <c r="P24" s="380"/>
      <c r="Q24" s="381"/>
    </row>
    <row r="25" spans="1:17" ht="15.75">
      <c r="A25" s="377"/>
      <c r="B25" s="378"/>
      <c r="C25" s="379"/>
      <c r="D25" s="42"/>
      <c r="E25" s="42"/>
      <c r="F25" s="42"/>
      <c r="G25" s="42"/>
      <c r="H25" s="380"/>
      <c r="I25" s="379"/>
      <c r="J25" s="42"/>
      <c r="K25" s="42"/>
      <c r="L25" s="380"/>
      <c r="M25" s="379"/>
      <c r="N25" s="42"/>
      <c r="O25" s="42"/>
      <c r="P25" s="380"/>
      <c r="Q25" s="381"/>
    </row>
    <row r="26" spans="1:17" ht="15.75">
      <c r="A26" s="377"/>
      <c r="B26" s="378"/>
      <c r="C26" s="379"/>
      <c r="D26" s="42"/>
      <c r="E26" s="42"/>
      <c r="F26" s="42"/>
      <c r="G26" s="42"/>
      <c r="H26" s="380"/>
      <c r="I26" s="379"/>
      <c r="J26" s="42"/>
      <c r="K26" s="42"/>
      <c r="L26" s="380"/>
      <c r="M26" s="379"/>
      <c r="N26" s="42"/>
      <c r="O26" s="42"/>
      <c r="P26" s="380"/>
      <c r="Q26" s="381"/>
    </row>
    <row r="27" spans="1:17" ht="16.5" thickBot="1">
      <c r="A27" s="382"/>
      <c r="B27" s="383"/>
      <c r="C27" s="384"/>
      <c r="D27" s="57"/>
      <c r="E27" s="57"/>
      <c r="F27" s="57"/>
      <c r="G27" s="57"/>
      <c r="H27" s="385"/>
      <c r="I27" s="384"/>
      <c r="J27" s="57"/>
      <c r="K27" s="57"/>
      <c r="L27" s="385"/>
      <c r="M27" s="384"/>
      <c r="N27" s="57"/>
      <c r="O27" s="57"/>
      <c r="P27" s="385"/>
      <c r="Q27" s="386"/>
    </row>
    <row r="28" spans="1:23" ht="13.5" thickBot="1">
      <c r="A28" s="71"/>
      <c r="B28" s="387" t="s">
        <v>33</v>
      </c>
      <c r="C28" s="77">
        <f>SUM(C16:C27)</f>
        <v>0</v>
      </c>
      <c r="D28" s="80"/>
      <c r="E28" s="80"/>
      <c r="F28" s="80"/>
      <c r="G28" s="80"/>
      <c r="H28" s="75">
        <f>SUM(H16:H27)</f>
        <v>0</v>
      </c>
      <c r="I28" s="77"/>
      <c r="J28" s="80"/>
      <c r="K28" s="80"/>
      <c r="L28" s="75"/>
      <c r="M28" s="77"/>
      <c r="N28" s="80"/>
      <c r="O28" s="80"/>
      <c r="P28" s="75"/>
      <c r="Q28" s="388"/>
      <c r="R28" s="82"/>
      <c r="S28" s="82"/>
      <c r="T28" s="82"/>
      <c r="U28" s="82"/>
      <c r="V28" s="82"/>
      <c r="W28" s="82"/>
    </row>
    <row r="29" spans="1:23" ht="12.75">
      <c r="A29" s="82" t="s">
        <v>35</v>
      </c>
      <c r="B29" s="389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82"/>
      <c r="S29" s="82"/>
      <c r="T29" s="82"/>
      <c r="U29" s="82"/>
      <c r="V29" s="82"/>
      <c r="W29" s="82"/>
    </row>
    <row r="30" spans="1:23" ht="12.75">
      <c r="A30" s="89" t="s">
        <v>36</v>
      </c>
      <c r="B30" s="389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82"/>
      <c r="S30" s="82"/>
      <c r="T30" s="82"/>
      <c r="U30" s="82"/>
      <c r="V30" s="82"/>
      <c r="W30" s="82"/>
    </row>
    <row r="31" spans="1:23" ht="12.75">
      <c r="A31" s="94" t="s">
        <v>37</v>
      </c>
      <c r="B31" s="389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82"/>
      <c r="S31" s="82"/>
      <c r="T31" s="82"/>
      <c r="U31" s="82"/>
      <c r="V31" s="82"/>
      <c r="W31" s="82"/>
    </row>
    <row r="32" spans="1:23" ht="12.75">
      <c r="A32" s="390"/>
      <c r="B32" s="87"/>
      <c r="H32" s="391"/>
      <c r="I32" s="391"/>
      <c r="J32" s="391"/>
      <c r="K32" s="391"/>
      <c r="L32" s="391"/>
      <c r="M32" s="391"/>
      <c r="N32" s="391"/>
      <c r="O32" s="391"/>
      <c r="P32" s="391"/>
      <c r="Q32" s="390"/>
      <c r="R32" s="390"/>
      <c r="S32" s="390"/>
      <c r="T32" s="390"/>
      <c r="U32" s="390"/>
      <c r="V32" s="390"/>
      <c r="W32" s="390"/>
    </row>
    <row r="33" spans="1:67" s="34" customFormat="1" ht="12.75" customHeight="1">
      <c r="A33" s="86"/>
      <c r="B33" s="82" t="s">
        <v>40</v>
      </c>
      <c r="C33" s="91"/>
      <c r="H33" s="82"/>
      <c r="I33" s="82"/>
      <c r="J33" s="82" t="s">
        <v>40</v>
      </c>
      <c r="K33" s="82"/>
      <c r="L33" s="82"/>
      <c r="M33" s="82"/>
      <c r="N33" s="82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2" t="s">
        <v>40</v>
      </c>
      <c r="AA33" s="82"/>
      <c r="AB33" s="82"/>
      <c r="AC33" s="82"/>
      <c r="AD33" s="82"/>
      <c r="AE33" s="82"/>
      <c r="AF33" s="82"/>
      <c r="AG33" s="82"/>
      <c r="AI33" s="86"/>
      <c r="AJ33" s="86"/>
      <c r="AK33" s="95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/>
      <c r="BA33"/>
      <c r="BB33" s="93"/>
      <c r="BC33" s="86"/>
      <c r="BD33" s="86"/>
      <c r="BE33" s="93"/>
      <c r="BF33" s="93"/>
      <c r="BG33" s="86"/>
      <c r="BH33" s="86"/>
      <c r="BI33" s="86"/>
      <c r="BK33" s="37"/>
      <c r="BL33" s="37"/>
      <c r="BN33" s="37"/>
      <c r="BO33" s="37"/>
    </row>
    <row r="34" spans="1:67" s="99" customFormat="1" ht="15.75">
      <c r="A34" s="96"/>
      <c r="B34" s="99" t="s">
        <v>192</v>
      </c>
      <c r="C34" s="98"/>
      <c r="J34" s="99" t="s">
        <v>42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 t="s">
        <v>193</v>
      </c>
      <c r="AB34" s="96"/>
      <c r="AC34" s="96"/>
      <c r="AD34" s="96"/>
      <c r="AE34" s="96"/>
      <c r="AF34" s="96"/>
      <c r="AG34" s="96"/>
      <c r="AH34" s="96"/>
      <c r="AI34" s="96"/>
      <c r="AJ34" s="96"/>
      <c r="AK34" s="100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101"/>
      <c r="BA34" s="101"/>
      <c r="BB34" s="101"/>
      <c r="BC34" s="96"/>
      <c r="BD34" s="96"/>
      <c r="BE34" s="102"/>
      <c r="BF34" s="102"/>
      <c r="BG34" s="96"/>
      <c r="BH34" s="96"/>
      <c r="BI34" s="96"/>
      <c r="BK34" s="103"/>
      <c r="BL34" s="103"/>
      <c r="BN34" s="103"/>
      <c r="BO34" s="103"/>
    </row>
  </sheetData>
  <sheetProtection/>
  <mergeCells count="8">
    <mergeCell ref="A2:Q2"/>
    <mergeCell ref="A10:A14"/>
    <mergeCell ref="B10:B14"/>
    <mergeCell ref="C10:P11"/>
    <mergeCell ref="Q10:Q14"/>
    <mergeCell ref="C12:H13"/>
    <mergeCell ref="I12:L13"/>
    <mergeCell ref="M12:P1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1"/>
  <sheetViews>
    <sheetView zoomScalePageLayoutView="0" workbookViewId="0" topLeftCell="A1">
      <selection activeCell="A2" sqref="A2:Q2"/>
    </sheetView>
  </sheetViews>
  <sheetFormatPr defaultColWidth="11.421875" defaultRowHeight="12.75"/>
  <cols>
    <col min="1" max="1" width="16.7109375" style="34" customWidth="1"/>
    <col min="2" max="2" width="20.421875" style="34" customWidth="1"/>
    <col min="3" max="3" width="15.421875" style="34" customWidth="1"/>
    <col min="4" max="4" width="6.8515625" style="34" bestFit="1" customWidth="1"/>
    <col min="5" max="5" width="5.140625" style="34" bestFit="1" customWidth="1"/>
    <col min="6" max="6" width="8.00390625" style="34" bestFit="1" customWidth="1"/>
    <col min="7" max="7" width="9.00390625" style="34" customWidth="1"/>
    <col min="8" max="9" width="10.8515625" style="34" customWidth="1"/>
    <col min="10" max="10" width="8.8515625" style="34" customWidth="1"/>
    <col min="11" max="11" width="11.00390625" style="34" customWidth="1"/>
    <col min="12" max="12" width="7.00390625" style="34" customWidth="1"/>
    <col min="13" max="13" width="10.28125" style="34" bestFit="1" customWidth="1"/>
    <col min="14" max="14" width="10.421875" style="34" customWidth="1"/>
    <col min="15" max="15" width="11.421875" style="34" customWidth="1"/>
    <col min="16" max="16" width="9.28125" style="34" customWidth="1"/>
    <col min="17" max="17" width="11.28125" style="34" customWidth="1"/>
    <col min="18" max="18" width="4.00390625" style="34" customWidth="1"/>
    <col min="19" max="23" width="5.57421875" style="34" customWidth="1"/>
    <col min="24" max="24" width="6.421875" style="34" customWidth="1"/>
    <col min="25" max="25" width="5.57421875" style="34" customWidth="1"/>
    <col min="26" max="26" width="6.140625" style="34" customWidth="1"/>
    <col min="27" max="27" width="5.7109375" style="34" customWidth="1"/>
    <col min="28" max="28" width="6.8515625" style="34" customWidth="1"/>
    <col min="29" max="29" width="5.7109375" style="34" customWidth="1"/>
    <col min="30" max="30" width="10.7109375" style="34" customWidth="1"/>
    <col min="31" max="34" width="5.57421875" style="34" customWidth="1"/>
    <col min="35" max="35" width="7.140625" style="34" customWidth="1"/>
    <col min="36" max="36" width="6.140625" style="34" customWidth="1"/>
    <col min="37" max="37" width="7.8515625" style="34" customWidth="1"/>
    <col min="38" max="38" width="10.140625" style="34" customWidth="1"/>
    <col min="39" max="40" width="7.57421875" style="37" customWidth="1"/>
    <col min="41" max="41" width="10.57421875" style="34" customWidth="1"/>
    <col min="42" max="43" width="5.57421875" style="37" customWidth="1"/>
    <col min="44" max="44" width="10.140625" style="34" customWidth="1"/>
    <col min="45" max="45" width="7.7109375" style="34" customWidth="1"/>
    <col min="46" max="46" width="5.57421875" style="34" customWidth="1"/>
    <col min="47" max="47" width="10.140625" style="34" customWidth="1"/>
    <col min="48" max="16384" width="11.421875" style="34" customWidth="1"/>
  </cols>
  <sheetData>
    <row r="1" spans="1:16" ht="12.75">
      <c r="A1" s="618"/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333"/>
      <c r="O1" s="333"/>
      <c r="P1" s="333"/>
    </row>
    <row r="2" spans="1:17" ht="18">
      <c r="A2" s="536" t="s">
        <v>194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</row>
    <row r="3" spans="1:17" ht="18">
      <c r="A3" s="537" t="s">
        <v>1</v>
      </c>
      <c r="B3" s="537"/>
      <c r="C3" s="537"/>
      <c r="D3" s="537"/>
      <c r="E3" s="537"/>
      <c r="F3" s="537"/>
      <c r="G3" s="537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>
      <c r="A4" s="537" t="s">
        <v>2</v>
      </c>
      <c r="B4" s="537"/>
      <c r="C4" s="537"/>
      <c r="D4" s="537"/>
      <c r="E4" s="537"/>
      <c r="F4" s="537"/>
      <c r="G4" s="537"/>
      <c r="H4" s="537"/>
      <c r="I4" s="537"/>
      <c r="J4" s="537"/>
      <c r="K4" s="3"/>
      <c r="L4" s="3"/>
      <c r="M4" s="3"/>
      <c r="N4" s="3"/>
      <c r="O4" s="3"/>
      <c r="P4" s="3"/>
      <c r="Q4" s="3"/>
    </row>
    <row r="5" spans="1:43" ht="18">
      <c r="A5" s="4" t="s">
        <v>3</v>
      </c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AG5" s="37"/>
      <c r="AH5" s="37"/>
      <c r="AJ5" s="37"/>
      <c r="AK5" s="37"/>
      <c r="AM5" s="34"/>
      <c r="AN5" s="34"/>
      <c r="AP5" s="34"/>
      <c r="AQ5" s="34"/>
    </row>
    <row r="6" spans="1:17" ht="18.75">
      <c r="A6" s="4" t="s">
        <v>4</v>
      </c>
      <c r="B6" s="4"/>
      <c r="C6" s="4"/>
      <c r="D6" s="3"/>
      <c r="E6" s="5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</row>
    <row r="7" spans="1:17" ht="18">
      <c r="A7" s="4" t="s">
        <v>5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.75" customHeight="1">
      <c r="A8" s="537" t="s">
        <v>6</v>
      </c>
      <c r="B8" s="537"/>
      <c r="C8" s="537"/>
      <c r="D8" s="537"/>
      <c r="E8" s="537"/>
      <c r="F8" s="3"/>
      <c r="G8" s="3"/>
      <c r="H8" s="6"/>
      <c r="I8" s="6"/>
      <c r="J8" s="6"/>
      <c r="K8" s="3"/>
      <c r="L8" s="3"/>
      <c r="M8" s="6"/>
      <c r="N8" s="6"/>
      <c r="O8" s="6"/>
      <c r="P8" s="6"/>
      <c r="Q8" s="6"/>
    </row>
    <row r="9" spans="1:17" ht="18">
      <c r="A9" s="538" t="s">
        <v>7</v>
      </c>
      <c r="B9" s="538"/>
      <c r="C9" s="538"/>
      <c r="D9" s="538"/>
      <c r="E9" s="538"/>
      <c r="F9" s="3"/>
      <c r="G9" s="3"/>
      <c r="H9" s="7"/>
      <c r="I9" s="7"/>
      <c r="J9" s="7"/>
      <c r="K9" s="3"/>
      <c r="L9" s="3"/>
      <c r="M9" s="7"/>
      <c r="N9" s="7"/>
      <c r="O9" s="7"/>
      <c r="P9" s="7"/>
      <c r="Q9" s="7"/>
    </row>
    <row r="10" spans="1:17" ht="13.5" thickBot="1">
      <c r="A10" s="675" t="s">
        <v>195</v>
      </c>
      <c r="B10" s="675"/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</row>
    <row r="11" spans="1:17" ht="39" customHeight="1">
      <c r="A11" s="641" t="s">
        <v>9</v>
      </c>
      <c r="B11" s="657" t="s">
        <v>196</v>
      </c>
      <c r="C11" s="657" t="s">
        <v>197</v>
      </c>
      <c r="D11" s="530" t="s">
        <v>11</v>
      </c>
      <c r="E11" s="532"/>
      <c r="F11" s="530" t="s">
        <v>198</v>
      </c>
      <c r="G11" s="532"/>
      <c r="H11" s="533" t="s">
        <v>199</v>
      </c>
      <c r="I11" s="531"/>
      <c r="J11" s="535"/>
      <c r="K11" s="663" t="s">
        <v>200</v>
      </c>
      <c r="L11" s="664"/>
      <c r="M11" s="510" t="s">
        <v>17</v>
      </c>
      <c r="N11" s="660" t="s">
        <v>201</v>
      </c>
      <c r="O11" s="514"/>
      <c r="P11" s="514"/>
      <c r="Q11" s="515"/>
    </row>
    <row r="12" spans="1:17" ht="25.5" customHeight="1">
      <c r="A12" s="642"/>
      <c r="B12" s="658"/>
      <c r="C12" s="658"/>
      <c r="D12" s="661" t="s">
        <v>20</v>
      </c>
      <c r="E12" s="662"/>
      <c r="F12" s="661" t="s">
        <v>20</v>
      </c>
      <c r="G12" s="662"/>
      <c r="H12" s="665" t="s">
        <v>24</v>
      </c>
      <c r="I12" s="666"/>
      <c r="J12" s="667"/>
      <c r="K12" s="665" t="s">
        <v>24</v>
      </c>
      <c r="L12" s="668"/>
      <c r="M12" s="511"/>
      <c r="N12" s="669" t="s">
        <v>202</v>
      </c>
      <c r="O12" s="671" t="s">
        <v>203</v>
      </c>
      <c r="P12" s="671" t="s">
        <v>204</v>
      </c>
      <c r="Q12" s="673" t="s">
        <v>205</v>
      </c>
    </row>
    <row r="13" spans="1:17" ht="12.75" customHeight="1" thickBot="1">
      <c r="A13" s="676"/>
      <c r="B13" s="659"/>
      <c r="C13" s="658"/>
      <c r="D13" s="393" t="s">
        <v>28</v>
      </c>
      <c r="E13" s="394" t="s">
        <v>29</v>
      </c>
      <c r="F13" s="393" t="s">
        <v>28</v>
      </c>
      <c r="G13" s="394" t="s">
        <v>29</v>
      </c>
      <c r="H13" s="393" t="s">
        <v>28</v>
      </c>
      <c r="I13" s="395" t="s">
        <v>29</v>
      </c>
      <c r="J13" s="394" t="s">
        <v>206</v>
      </c>
      <c r="K13" s="393" t="s">
        <v>28</v>
      </c>
      <c r="L13" s="396" t="s">
        <v>29</v>
      </c>
      <c r="M13" s="512"/>
      <c r="N13" s="670"/>
      <c r="O13" s="672"/>
      <c r="P13" s="672"/>
      <c r="Q13" s="674"/>
    </row>
    <row r="14" spans="1:17" ht="12.75" customHeight="1">
      <c r="A14" s="397"/>
      <c r="B14" s="18"/>
      <c r="C14" s="398"/>
      <c r="D14" s="19"/>
      <c r="E14" s="19"/>
      <c r="F14" s="25"/>
      <c r="G14" s="21"/>
      <c r="H14" s="399"/>
      <c r="I14" s="400"/>
      <c r="J14" s="21"/>
      <c r="K14" s="401"/>
      <c r="L14" s="402"/>
      <c r="M14" s="403">
        <v>0</v>
      </c>
      <c r="N14" s="404">
        <f>IF(M14&gt;=150,1,0)</f>
        <v>0</v>
      </c>
      <c r="O14" s="405">
        <f>+IF(L14&gt;=5400,8,IF(L14&gt;=4400,7,IF(L14&gt;=3500,6,IF(L14&gt;=2700,5,IF(L14&gt;=2000,4,IF(L14&gt;=1400,3,IF(L14&gt;=900,2,IF(L14&gt;=500,1,))))))))</f>
        <v>0</v>
      </c>
      <c r="P14" s="405">
        <f>+IF(M14&gt;=5400,8,IF(M14&gt;=4400,7,IF(M14&gt;=3500,6,IF(M14&gt;=2700,5,IF(M14&gt;=2000,4,IF(M14&gt;=1400,3,IF(M14&gt;=900,2,IF(M14&gt;=500,1,))))))))</f>
        <v>0</v>
      </c>
      <c r="Q14" s="406">
        <f>SUM(N14:P14)</f>
        <v>0</v>
      </c>
    </row>
    <row r="15" spans="1:17" ht="12.75">
      <c r="A15" s="407"/>
      <c r="B15" s="39"/>
      <c r="C15" s="39"/>
      <c r="D15" s="40"/>
      <c r="E15" s="40"/>
      <c r="F15" s="47"/>
      <c r="G15" s="45"/>
      <c r="H15" s="47"/>
      <c r="I15" s="408"/>
      <c r="J15" s="45"/>
      <c r="K15" s="409"/>
      <c r="L15" s="410"/>
      <c r="M15" s="411">
        <f aca="true" t="shared" si="0" ref="M15:M35">+D15+E15+F15+G15+H15+J15+K15+L15</f>
        <v>0</v>
      </c>
      <c r="N15" s="412">
        <f aca="true" t="shared" si="1" ref="N15:N35">IF(M15&gt;=150,1,0)</f>
        <v>0</v>
      </c>
      <c r="O15" s="413">
        <f aca="true" t="shared" si="2" ref="O15:P27">+IF(L15&gt;=5400,8,IF(L15&gt;=4400,7,IF(L15&gt;=3500,6,IF(L15&gt;=2700,5,IF(L15&gt;=2000,4,IF(L15&gt;=1400,3,IF(L15&gt;=900,2,IF(L15&gt;=500,1,))))))))</f>
        <v>0</v>
      </c>
      <c r="P15" s="413">
        <f t="shared" si="2"/>
        <v>0</v>
      </c>
      <c r="Q15" s="33">
        <f aca="true" t="shared" si="3" ref="Q15:Q35">SUM(N15:P15)</f>
        <v>0</v>
      </c>
    </row>
    <row r="16" spans="1:17" ht="12.75">
      <c r="A16" s="407"/>
      <c r="B16" s="39"/>
      <c r="C16" s="39"/>
      <c r="D16" s="40"/>
      <c r="E16" s="40"/>
      <c r="F16" s="47"/>
      <c r="G16" s="45"/>
      <c r="H16" s="47"/>
      <c r="I16" s="408"/>
      <c r="J16" s="45"/>
      <c r="K16" s="409"/>
      <c r="L16" s="410"/>
      <c r="M16" s="411">
        <f t="shared" si="0"/>
        <v>0</v>
      </c>
      <c r="N16" s="412">
        <f t="shared" si="1"/>
        <v>0</v>
      </c>
      <c r="O16" s="413">
        <f t="shared" si="2"/>
        <v>0</v>
      </c>
      <c r="P16" s="413">
        <f t="shared" si="2"/>
        <v>0</v>
      </c>
      <c r="Q16" s="33">
        <f t="shared" si="3"/>
        <v>0</v>
      </c>
    </row>
    <row r="17" spans="1:17" ht="12.75">
      <c r="A17" s="407"/>
      <c r="B17" s="39"/>
      <c r="C17" s="39"/>
      <c r="D17" s="40"/>
      <c r="E17" s="40"/>
      <c r="F17" s="47"/>
      <c r="G17" s="45"/>
      <c r="H17" s="47"/>
      <c r="I17" s="408"/>
      <c r="J17" s="45"/>
      <c r="K17" s="409"/>
      <c r="L17" s="410"/>
      <c r="M17" s="411">
        <f t="shared" si="0"/>
        <v>0</v>
      </c>
      <c r="N17" s="412">
        <f t="shared" si="1"/>
        <v>0</v>
      </c>
      <c r="O17" s="413">
        <f t="shared" si="2"/>
        <v>0</v>
      </c>
      <c r="P17" s="413">
        <f t="shared" si="2"/>
        <v>0</v>
      </c>
      <c r="Q17" s="33">
        <f t="shared" si="3"/>
        <v>0</v>
      </c>
    </row>
    <row r="18" spans="1:17" ht="12.75">
      <c r="A18" s="407"/>
      <c r="B18" s="39"/>
      <c r="C18" s="39"/>
      <c r="D18" s="40"/>
      <c r="E18" s="40"/>
      <c r="F18" s="47"/>
      <c r="G18" s="45"/>
      <c r="H18" s="47"/>
      <c r="I18" s="408"/>
      <c r="J18" s="45"/>
      <c r="K18" s="409"/>
      <c r="L18" s="410"/>
      <c r="M18" s="411">
        <f t="shared" si="0"/>
        <v>0</v>
      </c>
      <c r="N18" s="412">
        <f t="shared" si="1"/>
        <v>0</v>
      </c>
      <c r="O18" s="413">
        <f t="shared" si="2"/>
        <v>0</v>
      </c>
      <c r="P18" s="413">
        <f t="shared" si="2"/>
        <v>0</v>
      </c>
      <c r="Q18" s="33">
        <f t="shared" si="3"/>
        <v>0</v>
      </c>
    </row>
    <row r="19" spans="1:17" ht="12.75">
      <c r="A19" s="407"/>
      <c r="B19" s="39"/>
      <c r="C19" s="39"/>
      <c r="D19" s="40"/>
      <c r="E19" s="40"/>
      <c r="F19" s="47"/>
      <c r="G19" s="45"/>
      <c r="H19" s="47"/>
      <c r="I19" s="408"/>
      <c r="J19" s="45"/>
      <c r="K19" s="409"/>
      <c r="L19" s="410"/>
      <c r="M19" s="411">
        <f t="shared" si="0"/>
        <v>0</v>
      </c>
      <c r="N19" s="412">
        <f t="shared" si="1"/>
        <v>0</v>
      </c>
      <c r="O19" s="413">
        <f t="shared" si="2"/>
        <v>0</v>
      </c>
      <c r="P19" s="413">
        <f t="shared" si="2"/>
        <v>0</v>
      </c>
      <c r="Q19" s="33">
        <f t="shared" si="3"/>
        <v>0</v>
      </c>
    </row>
    <row r="20" spans="1:17" ht="12.75">
      <c r="A20" s="407"/>
      <c r="B20" s="39"/>
      <c r="C20" s="39"/>
      <c r="D20" s="40"/>
      <c r="E20" s="40"/>
      <c r="F20" s="47"/>
      <c r="G20" s="45"/>
      <c r="H20" s="47"/>
      <c r="I20" s="408"/>
      <c r="J20" s="45"/>
      <c r="K20" s="409"/>
      <c r="L20" s="410"/>
      <c r="M20" s="411">
        <f t="shared" si="0"/>
        <v>0</v>
      </c>
      <c r="N20" s="412">
        <f t="shared" si="1"/>
        <v>0</v>
      </c>
      <c r="O20" s="413">
        <f t="shared" si="2"/>
        <v>0</v>
      </c>
      <c r="P20" s="413">
        <f t="shared" si="2"/>
        <v>0</v>
      </c>
      <c r="Q20" s="33">
        <f t="shared" si="3"/>
        <v>0</v>
      </c>
    </row>
    <row r="21" spans="1:17" ht="12.75">
      <c r="A21" s="407"/>
      <c r="B21" s="39"/>
      <c r="C21" s="39"/>
      <c r="D21" s="40"/>
      <c r="E21" s="40"/>
      <c r="F21" s="47"/>
      <c r="G21" s="45"/>
      <c r="H21" s="47"/>
      <c r="I21" s="408"/>
      <c r="J21" s="45"/>
      <c r="K21" s="409"/>
      <c r="L21" s="410"/>
      <c r="M21" s="411">
        <f t="shared" si="0"/>
        <v>0</v>
      </c>
      <c r="N21" s="412">
        <f t="shared" si="1"/>
        <v>0</v>
      </c>
      <c r="O21" s="413">
        <f t="shared" si="2"/>
        <v>0</v>
      </c>
      <c r="P21" s="413">
        <f t="shared" si="2"/>
        <v>0</v>
      </c>
      <c r="Q21" s="33">
        <f t="shared" si="3"/>
        <v>0</v>
      </c>
    </row>
    <row r="22" spans="1:17" ht="12.75">
      <c r="A22" s="407"/>
      <c r="B22" s="39"/>
      <c r="C22" s="39"/>
      <c r="D22" s="40"/>
      <c r="E22" s="40"/>
      <c r="F22" s="47"/>
      <c r="G22" s="45"/>
      <c r="H22" s="47"/>
      <c r="I22" s="408"/>
      <c r="J22" s="45"/>
      <c r="K22" s="409"/>
      <c r="L22" s="410"/>
      <c r="M22" s="411">
        <f t="shared" si="0"/>
        <v>0</v>
      </c>
      <c r="N22" s="412">
        <f t="shared" si="1"/>
        <v>0</v>
      </c>
      <c r="O22" s="413">
        <f t="shared" si="2"/>
        <v>0</v>
      </c>
      <c r="P22" s="413">
        <f t="shared" si="2"/>
        <v>0</v>
      </c>
      <c r="Q22" s="33">
        <f t="shared" si="3"/>
        <v>0</v>
      </c>
    </row>
    <row r="23" spans="1:17" ht="12.75">
      <c r="A23" s="407"/>
      <c r="B23" s="39"/>
      <c r="C23" s="39"/>
      <c r="D23" s="40"/>
      <c r="E23" s="40"/>
      <c r="F23" s="47"/>
      <c r="G23" s="45"/>
      <c r="H23" s="47"/>
      <c r="I23" s="408"/>
      <c r="J23" s="45"/>
      <c r="K23" s="409"/>
      <c r="L23" s="410"/>
      <c r="M23" s="411">
        <f t="shared" si="0"/>
        <v>0</v>
      </c>
      <c r="N23" s="412">
        <f t="shared" si="1"/>
        <v>0</v>
      </c>
      <c r="O23" s="413">
        <f t="shared" si="2"/>
        <v>0</v>
      </c>
      <c r="P23" s="413">
        <f t="shared" si="2"/>
        <v>0</v>
      </c>
      <c r="Q23" s="33">
        <f t="shared" si="3"/>
        <v>0</v>
      </c>
    </row>
    <row r="24" spans="1:17" ht="12.75">
      <c r="A24" s="407"/>
      <c r="B24" s="39"/>
      <c r="C24" s="39"/>
      <c r="D24" s="40"/>
      <c r="E24" s="40"/>
      <c r="F24" s="47"/>
      <c r="G24" s="45"/>
      <c r="H24" s="47"/>
      <c r="I24" s="408"/>
      <c r="J24" s="45"/>
      <c r="K24" s="409"/>
      <c r="L24" s="410"/>
      <c r="M24" s="411">
        <f t="shared" si="0"/>
        <v>0</v>
      </c>
      <c r="N24" s="412">
        <f t="shared" si="1"/>
        <v>0</v>
      </c>
      <c r="O24" s="413">
        <f t="shared" si="2"/>
        <v>0</v>
      </c>
      <c r="P24" s="413">
        <f t="shared" si="2"/>
        <v>0</v>
      </c>
      <c r="Q24" s="33">
        <f t="shared" si="3"/>
        <v>0</v>
      </c>
    </row>
    <row r="25" spans="1:17" ht="12.75">
      <c r="A25" s="407"/>
      <c r="B25" s="39"/>
      <c r="C25" s="39"/>
      <c r="D25" s="40"/>
      <c r="E25" s="40"/>
      <c r="F25" s="47"/>
      <c r="G25" s="45"/>
      <c r="H25" s="47"/>
      <c r="I25" s="408"/>
      <c r="J25" s="45"/>
      <c r="K25" s="409"/>
      <c r="L25" s="410"/>
      <c r="M25" s="411">
        <f t="shared" si="0"/>
        <v>0</v>
      </c>
      <c r="N25" s="412">
        <f t="shared" si="1"/>
        <v>0</v>
      </c>
      <c r="O25" s="413">
        <f t="shared" si="2"/>
        <v>0</v>
      </c>
      <c r="P25" s="413">
        <f t="shared" si="2"/>
        <v>0</v>
      </c>
      <c r="Q25" s="33">
        <f t="shared" si="3"/>
        <v>0</v>
      </c>
    </row>
    <row r="26" spans="1:17" ht="12.75">
      <c r="A26" s="407"/>
      <c r="B26" s="39"/>
      <c r="C26" s="39"/>
      <c r="D26" s="40"/>
      <c r="E26" s="40"/>
      <c r="F26" s="47"/>
      <c r="G26" s="45"/>
      <c r="H26" s="47"/>
      <c r="I26" s="408"/>
      <c r="J26" s="45"/>
      <c r="K26" s="409"/>
      <c r="L26" s="410"/>
      <c r="M26" s="411">
        <f t="shared" si="0"/>
        <v>0</v>
      </c>
      <c r="N26" s="412">
        <f t="shared" si="1"/>
        <v>0</v>
      </c>
      <c r="O26" s="413">
        <f t="shared" si="2"/>
        <v>0</v>
      </c>
      <c r="P26" s="413">
        <f t="shared" si="2"/>
        <v>0</v>
      </c>
      <c r="Q26" s="33">
        <f t="shared" si="3"/>
        <v>0</v>
      </c>
    </row>
    <row r="27" spans="1:17" ht="12.75">
      <c r="A27" s="407"/>
      <c r="B27" s="39"/>
      <c r="C27" s="39"/>
      <c r="D27" s="40"/>
      <c r="E27" s="40"/>
      <c r="F27" s="47"/>
      <c r="G27" s="45"/>
      <c r="H27" s="47"/>
      <c r="I27" s="408"/>
      <c r="J27" s="45"/>
      <c r="K27" s="409"/>
      <c r="L27" s="410"/>
      <c r="M27" s="411">
        <f t="shared" si="0"/>
        <v>0</v>
      </c>
      <c r="N27" s="412">
        <f t="shared" si="1"/>
        <v>0</v>
      </c>
      <c r="O27" s="413">
        <f t="shared" si="2"/>
        <v>0</v>
      </c>
      <c r="P27" s="413">
        <f t="shared" si="2"/>
        <v>0</v>
      </c>
      <c r="Q27" s="33">
        <f t="shared" si="3"/>
        <v>0</v>
      </c>
    </row>
    <row r="28" spans="1:17" ht="12.75">
      <c r="A28" s="407"/>
      <c r="B28" s="39"/>
      <c r="C28" s="39"/>
      <c r="D28" s="40"/>
      <c r="E28" s="40"/>
      <c r="F28" s="47"/>
      <c r="G28" s="45"/>
      <c r="H28" s="47"/>
      <c r="I28" s="408"/>
      <c r="J28" s="45"/>
      <c r="K28" s="409"/>
      <c r="L28" s="410"/>
      <c r="M28" s="411">
        <f t="shared" si="0"/>
        <v>0</v>
      </c>
      <c r="N28" s="412">
        <f t="shared" si="1"/>
        <v>0</v>
      </c>
      <c r="O28" s="413">
        <f>+IF(L28&gt;=5400,8,IF(L28&gt;=4400,7,IF(L28&gt;=3500,6,IF(L28&gt;=2700,5,IF(L28&gt;=2000,4,IF(L28&gt;=1400,3,IF(L28&gt;=900,2,IF(L28&gt;=500,1,))))))))</f>
        <v>0</v>
      </c>
      <c r="P28" s="413">
        <f>+IF(M28&gt;=5400,8,IF(M28&gt;=4400,7,IF(M28&gt;=3500,6,IF(M28&gt;=2700,5,IF(M28&gt;=2000,4,IF(M28&gt;=1400,3,IF(M28&gt;=900,2,IF(M28&gt;=500,1,))))))))</f>
        <v>0</v>
      </c>
      <c r="Q28" s="33">
        <f t="shared" si="3"/>
        <v>0</v>
      </c>
    </row>
    <row r="29" spans="1:17" ht="12.75">
      <c r="A29" s="407"/>
      <c r="B29" s="39"/>
      <c r="C29" s="39"/>
      <c r="D29" s="40"/>
      <c r="E29" s="40"/>
      <c r="F29" s="47"/>
      <c r="G29" s="45"/>
      <c r="H29" s="47"/>
      <c r="I29" s="408"/>
      <c r="J29" s="45"/>
      <c r="K29" s="409"/>
      <c r="L29" s="410"/>
      <c r="M29" s="411">
        <f t="shared" si="0"/>
        <v>0</v>
      </c>
      <c r="N29" s="412">
        <f t="shared" si="1"/>
        <v>0</v>
      </c>
      <c r="O29" s="413">
        <f>+IF(L29&gt;=5400,8,IF(L29&gt;=4400,7,IF(L29&gt;=3500,6,IF(L29&gt;=2700,5,IF(L29&gt;=2000,4,IF(L29&gt;=1400,3,IF(L29&gt;=900,2,IF(L29&gt;=500,1,))))))))</f>
        <v>0</v>
      </c>
      <c r="P29" s="413">
        <f>+IF(M29&gt;=5400,8,IF(M29&gt;=4400,7,IF(M29&gt;=3500,6,IF(M29&gt;=2700,5,IF(M29&gt;=2000,4,IF(M29&gt;=1400,3,IF(M29&gt;=900,2,IF(M29&gt;=500,1,))))))))</f>
        <v>0</v>
      </c>
      <c r="Q29" s="33">
        <f t="shared" si="3"/>
        <v>0</v>
      </c>
    </row>
    <row r="30" spans="1:17" ht="12.75">
      <c r="A30" s="407"/>
      <c r="B30" s="39"/>
      <c r="C30" s="39"/>
      <c r="D30" s="40"/>
      <c r="E30" s="40"/>
      <c r="F30" s="47"/>
      <c r="G30" s="45"/>
      <c r="H30" s="47"/>
      <c r="I30" s="408"/>
      <c r="J30" s="45"/>
      <c r="K30" s="409"/>
      <c r="L30" s="410"/>
      <c r="M30" s="411">
        <f t="shared" si="0"/>
        <v>0</v>
      </c>
      <c r="N30" s="412">
        <f t="shared" si="1"/>
        <v>0</v>
      </c>
      <c r="O30" s="413">
        <f aca="true" t="shared" si="4" ref="O30:P35">+IF(L30&gt;=5400,8,IF(L30&gt;=4400,7,IF(L30&gt;=3500,6,IF(L30&gt;=2700,5,IF(L30&gt;=2000,4,IF(L30&gt;=1400,3,IF(L30&gt;=900,2,IF(L30&gt;=500,1,))))))))</f>
        <v>0</v>
      </c>
      <c r="P30" s="413">
        <f t="shared" si="4"/>
        <v>0</v>
      </c>
      <c r="Q30" s="33">
        <f t="shared" si="3"/>
        <v>0</v>
      </c>
    </row>
    <row r="31" spans="1:17" ht="12.75">
      <c r="A31" s="407"/>
      <c r="B31" s="39"/>
      <c r="C31" s="39"/>
      <c r="D31" s="40"/>
      <c r="E31" s="40"/>
      <c r="F31" s="47"/>
      <c r="G31" s="45"/>
      <c r="H31" s="47"/>
      <c r="I31" s="408"/>
      <c r="J31" s="45"/>
      <c r="K31" s="409"/>
      <c r="L31" s="410"/>
      <c r="M31" s="411">
        <f t="shared" si="0"/>
        <v>0</v>
      </c>
      <c r="N31" s="412">
        <f t="shared" si="1"/>
        <v>0</v>
      </c>
      <c r="O31" s="413">
        <f t="shared" si="4"/>
        <v>0</v>
      </c>
      <c r="P31" s="413">
        <f t="shared" si="4"/>
        <v>0</v>
      </c>
      <c r="Q31" s="33">
        <f t="shared" si="3"/>
        <v>0</v>
      </c>
    </row>
    <row r="32" spans="1:17" ht="12.75">
      <c r="A32" s="407"/>
      <c r="B32" s="39"/>
      <c r="C32" s="39"/>
      <c r="D32" s="40"/>
      <c r="E32" s="40"/>
      <c r="F32" s="47"/>
      <c r="G32" s="45"/>
      <c r="H32" s="47"/>
      <c r="I32" s="408"/>
      <c r="J32" s="45"/>
      <c r="K32" s="409"/>
      <c r="L32" s="410"/>
      <c r="M32" s="411">
        <f t="shared" si="0"/>
        <v>0</v>
      </c>
      <c r="N32" s="412">
        <f t="shared" si="1"/>
        <v>0</v>
      </c>
      <c r="O32" s="413">
        <f t="shared" si="4"/>
        <v>0</v>
      </c>
      <c r="P32" s="413">
        <f t="shared" si="4"/>
        <v>0</v>
      </c>
      <c r="Q32" s="33">
        <f t="shared" si="3"/>
        <v>0</v>
      </c>
    </row>
    <row r="33" spans="1:17" ht="12.75">
      <c r="A33" s="407"/>
      <c r="B33" s="39"/>
      <c r="C33" s="39"/>
      <c r="D33" s="40"/>
      <c r="E33" s="40"/>
      <c r="F33" s="47"/>
      <c r="G33" s="45"/>
      <c r="H33" s="47"/>
      <c r="I33" s="408"/>
      <c r="J33" s="45"/>
      <c r="K33" s="409"/>
      <c r="L33" s="410"/>
      <c r="M33" s="411">
        <f t="shared" si="0"/>
        <v>0</v>
      </c>
      <c r="N33" s="412">
        <f t="shared" si="1"/>
        <v>0</v>
      </c>
      <c r="O33" s="413">
        <f t="shared" si="4"/>
        <v>0</v>
      </c>
      <c r="P33" s="413">
        <f t="shared" si="4"/>
        <v>0</v>
      </c>
      <c r="Q33" s="33">
        <f t="shared" si="3"/>
        <v>0</v>
      </c>
    </row>
    <row r="34" spans="1:17" ht="12.75">
      <c r="A34" s="407"/>
      <c r="B34" s="39"/>
      <c r="C34" s="39"/>
      <c r="D34" s="40"/>
      <c r="E34" s="40"/>
      <c r="F34" s="47"/>
      <c r="G34" s="45"/>
      <c r="H34" s="47"/>
      <c r="I34" s="408"/>
      <c r="J34" s="45"/>
      <c r="K34" s="409"/>
      <c r="L34" s="410"/>
      <c r="M34" s="411">
        <f t="shared" si="0"/>
        <v>0</v>
      </c>
      <c r="N34" s="412">
        <f t="shared" si="1"/>
        <v>0</v>
      </c>
      <c r="O34" s="413">
        <f t="shared" si="4"/>
        <v>0</v>
      </c>
      <c r="P34" s="413">
        <f t="shared" si="4"/>
        <v>0</v>
      </c>
      <c r="Q34" s="33">
        <f t="shared" si="3"/>
        <v>0</v>
      </c>
    </row>
    <row r="35" spans="1:17" ht="13.5" thickBot="1">
      <c r="A35" s="414"/>
      <c r="B35" s="54"/>
      <c r="C35" s="54"/>
      <c r="D35" s="55"/>
      <c r="E35" s="55"/>
      <c r="F35" s="62"/>
      <c r="G35" s="60"/>
      <c r="H35" s="62"/>
      <c r="I35" s="415"/>
      <c r="J35" s="60"/>
      <c r="K35" s="416"/>
      <c r="L35" s="417"/>
      <c r="M35" s="418">
        <f t="shared" si="0"/>
        <v>0</v>
      </c>
      <c r="N35" s="419">
        <f t="shared" si="1"/>
        <v>0</v>
      </c>
      <c r="O35" s="420">
        <f t="shared" si="4"/>
        <v>0</v>
      </c>
      <c r="P35" s="420">
        <f t="shared" si="4"/>
        <v>0</v>
      </c>
      <c r="Q35" s="68">
        <f t="shared" si="3"/>
        <v>0</v>
      </c>
    </row>
    <row r="36" spans="1:43" s="82" customFormat="1" ht="13.5" thickBot="1">
      <c r="A36" s="71"/>
      <c r="B36" s="421" t="s">
        <v>33</v>
      </c>
      <c r="C36" s="421"/>
      <c r="D36" s="73">
        <f aca="true" t="shared" si="5" ref="D36:J36">SUM(D14:D35)</f>
        <v>0</v>
      </c>
      <c r="E36" s="73">
        <f t="shared" si="5"/>
        <v>0</v>
      </c>
      <c r="F36" s="77">
        <f t="shared" si="5"/>
        <v>0</v>
      </c>
      <c r="G36" s="73">
        <f t="shared" si="5"/>
        <v>0</v>
      </c>
      <c r="H36" s="77">
        <f t="shared" si="5"/>
        <v>0</v>
      </c>
      <c r="I36" s="80"/>
      <c r="J36" s="74">
        <f t="shared" si="5"/>
        <v>0</v>
      </c>
      <c r="K36" s="422">
        <f aca="true" t="shared" si="6" ref="K36:Q36">SUM(K14:K35)</f>
        <v>0</v>
      </c>
      <c r="L36" s="76">
        <f t="shared" si="6"/>
        <v>0</v>
      </c>
      <c r="M36" s="388">
        <f t="shared" si="6"/>
        <v>0</v>
      </c>
      <c r="N36" s="73">
        <f t="shared" si="6"/>
        <v>0</v>
      </c>
      <c r="O36" s="73">
        <f t="shared" si="6"/>
        <v>0</v>
      </c>
      <c r="P36" s="73">
        <f t="shared" si="6"/>
        <v>0</v>
      </c>
      <c r="Q36" s="423">
        <f t="shared" si="6"/>
        <v>0</v>
      </c>
      <c r="AL36" s="85"/>
      <c r="AM36" s="85"/>
      <c r="AN36" s="85"/>
      <c r="AP36" s="85"/>
      <c r="AQ36" s="85"/>
    </row>
    <row r="37" spans="1:43" s="82" customFormat="1" ht="12.75">
      <c r="A37" s="82" t="s">
        <v>207</v>
      </c>
      <c r="B37" s="424"/>
      <c r="C37" s="424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AL37" s="85"/>
      <c r="AM37" s="85"/>
      <c r="AN37" s="85"/>
      <c r="AP37" s="85"/>
      <c r="AQ37" s="85"/>
    </row>
    <row r="38" spans="1:43" s="82" customFormat="1" ht="12.75">
      <c r="A38" s="89" t="s">
        <v>36</v>
      </c>
      <c r="B38" s="424"/>
      <c r="C38" s="424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AL38" s="85"/>
      <c r="AM38" s="85"/>
      <c r="AN38" s="85"/>
      <c r="AP38" s="85"/>
      <c r="AQ38" s="85"/>
    </row>
    <row r="39" spans="1:43" s="82" customFormat="1" ht="12.75">
      <c r="A39" s="94" t="s">
        <v>37</v>
      </c>
      <c r="B39" s="424"/>
      <c r="C39" s="424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AL39" s="85"/>
      <c r="AM39" s="85"/>
      <c r="AN39" s="85"/>
      <c r="AP39" s="85"/>
      <c r="AQ39" s="85"/>
    </row>
    <row r="40" spans="1:38" ht="12.75">
      <c r="A40" s="89" t="s">
        <v>208</v>
      </c>
      <c r="B40" s="87"/>
      <c r="C40" s="87"/>
      <c r="E40" s="88"/>
      <c r="G40" s="88"/>
      <c r="J40" s="88"/>
      <c r="L40" s="88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37"/>
    </row>
    <row r="41" spans="1:38" ht="12.75">
      <c r="A41" s="94" t="s">
        <v>209</v>
      </c>
      <c r="B41" s="87"/>
      <c r="C41" s="87"/>
      <c r="E41" s="88"/>
      <c r="G41" s="88"/>
      <c r="J41" s="88"/>
      <c r="L41" s="88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37"/>
    </row>
    <row r="42" spans="1:38" ht="12.75">
      <c r="A42" s="86"/>
      <c r="B42" s="87"/>
      <c r="C42" s="87"/>
      <c r="E42" s="88"/>
      <c r="G42" s="88"/>
      <c r="J42" s="88"/>
      <c r="L42" s="88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37"/>
    </row>
    <row r="43" spans="1:67" ht="40.5" customHeight="1">
      <c r="A43" s="86"/>
      <c r="B43" s="425" t="s">
        <v>210</v>
      </c>
      <c r="C43" s="426"/>
      <c r="D43" s="335"/>
      <c r="E43" s="335"/>
      <c r="F43" s="335"/>
      <c r="G43" s="111"/>
      <c r="H43" s="111"/>
      <c r="I43" s="425" t="s">
        <v>211</v>
      </c>
      <c r="J43" s="426"/>
      <c r="K43" s="335"/>
      <c r="L43" s="335"/>
      <c r="M43" s="111"/>
      <c r="N43" s="82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2" t="s">
        <v>40</v>
      </c>
      <c r="AA43" s="82"/>
      <c r="AB43" s="82"/>
      <c r="AC43" s="82"/>
      <c r="AD43" s="82"/>
      <c r="AE43" s="82"/>
      <c r="AF43" s="82"/>
      <c r="AG43" s="82"/>
      <c r="AI43" s="86"/>
      <c r="AJ43" s="86"/>
      <c r="AK43" s="95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BB43" s="93"/>
      <c r="BC43" s="86"/>
      <c r="BD43" s="86"/>
      <c r="BE43" s="93"/>
      <c r="BF43" s="93"/>
      <c r="BG43" s="86"/>
      <c r="BH43" s="86"/>
      <c r="BI43" s="86"/>
      <c r="BK43" s="37"/>
      <c r="BL43" s="37"/>
      <c r="BN43" s="37"/>
      <c r="BO43" s="37"/>
    </row>
    <row r="44" spans="1:67" s="99" customFormat="1" ht="15.75">
      <c r="A44" s="96"/>
      <c r="B44" s="97"/>
      <c r="C44" s="427" t="s">
        <v>41</v>
      </c>
      <c r="D44" s="428"/>
      <c r="E44" s="428"/>
      <c r="F44" s="428"/>
      <c r="G44" s="428"/>
      <c r="H44" s="428"/>
      <c r="I44" s="428"/>
      <c r="J44" s="428" t="s">
        <v>212</v>
      </c>
      <c r="K44" s="428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 t="s">
        <v>193</v>
      </c>
      <c r="AB44" s="500"/>
      <c r="AC44" s="500"/>
      <c r="AD44" s="96"/>
      <c r="AE44" s="96"/>
      <c r="AF44" s="96"/>
      <c r="AG44" s="96"/>
      <c r="AH44" s="96"/>
      <c r="AI44" s="96"/>
      <c r="AJ44" s="96"/>
      <c r="AK44" s="100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01"/>
      <c r="BA44" s="101"/>
      <c r="BB44" s="101"/>
      <c r="BC44" s="96"/>
      <c r="BD44" s="96"/>
      <c r="BE44" s="102"/>
      <c r="BF44" s="102"/>
      <c r="BG44" s="96"/>
      <c r="BH44" s="96"/>
      <c r="BI44" s="96"/>
      <c r="BK44" s="103"/>
      <c r="BL44" s="103"/>
      <c r="BN44" s="103"/>
      <c r="BO44" s="103"/>
    </row>
    <row r="45" spans="1:37" ht="12.75" customHeight="1">
      <c r="A45" s="86"/>
      <c r="B45" s="90"/>
      <c r="C45" s="425"/>
      <c r="D45" s="426"/>
      <c r="E45" s="335"/>
      <c r="F45" s="335"/>
      <c r="G45" s="335"/>
      <c r="H45" s="429"/>
      <c r="I45" s="429"/>
      <c r="J45" s="429"/>
      <c r="K45" s="429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500"/>
      <c r="AC45" s="500"/>
      <c r="AD45" s="93"/>
      <c r="AE45" s="86"/>
      <c r="AF45" s="86"/>
      <c r="AG45" s="93"/>
      <c r="AH45" s="93"/>
      <c r="AI45" s="86"/>
      <c r="AJ45" s="86"/>
      <c r="AK45" s="86"/>
    </row>
    <row r="46" spans="1:37" ht="12.75">
      <c r="A46" s="86"/>
      <c r="B46" s="87"/>
      <c r="C46" s="87"/>
      <c r="D46" s="91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92"/>
      <c r="AC46" s="92"/>
      <c r="AD46" s="92"/>
      <c r="AE46" s="86"/>
      <c r="AF46" s="86"/>
      <c r="AG46" s="430"/>
      <c r="AH46" s="430"/>
      <c r="AI46" s="86"/>
      <c r="AJ46" s="86"/>
      <c r="AK46" s="86"/>
    </row>
    <row r="47" spans="1:37" ht="12.75">
      <c r="A47" s="86"/>
      <c r="B47" s="82"/>
      <c r="C47" s="82"/>
      <c r="D47" s="104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105"/>
      <c r="AH47" s="105"/>
      <c r="AI47" s="86"/>
      <c r="AJ47" s="86"/>
      <c r="AK47" s="86"/>
    </row>
    <row r="48" spans="1:37" ht="12.75">
      <c r="A48" s="86"/>
      <c r="B48" s="82"/>
      <c r="C48" s="82"/>
      <c r="D48" s="107"/>
      <c r="H48" s="108"/>
      <c r="I48" s="108"/>
      <c r="J48" s="108"/>
      <c r="K48" s="108"/>
      <c r="L48" s="108"/>
      <c r="M48" s="108"/>
      <c r="N48" s="109"/>
      <c r="O48" s="109"/>
      <c r="P48" s="109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105"/>
      <c r="AH48" s="105"/>
      <c r="AI48" s="86"/>
      <c r="AJ48" s="86"/>
      <c r="AK48" s="86"/>
    </row>
    <row r="49" spans="1:37" ht="12.75">
      <c r="A49" s="86"/>
      <c r="B49" s="82"/>
      <c r="C49" s="82"/>
      <c r="D49" s="104"/>
      <c r="H49" s="109"/>
      <c r="I49" s="109"/>
      <c r="J49" s="109"/>
      <c r="K49" s="109"/>
      <c r="L49" s="109"/>
      <c r="M49" s="109"/>
      <c r="N49" s="109"/>
      <c r="O49" s="109"/>
      <c r="P49" s="109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105"/>
      <c r="AH49" s="105"/>
      <c r="AI49" s="86"/>
      <c r="AJ49" s="86"/>
      <c r="AK49" s="86"/>
    </row>
    <row r="50" spans="1:37" ht="12.75">
      <c r="A50" s="86"/>
      <c r="H50" s="109"/>
      <c r="I50" s="109"/>
      <c r="J50" s="109"/>
      <c r="K50" s="109"/>
      <c r="L50" s="109"/>
      <c r="M50" s="109"/>
      <c r="N50" s="109"/>
      <c r="O50" s="109"/>
      <c r="P50" s="109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105"/>
      <c r="AF50" s="105"/>
      <c r="AG50" s="105"/>
      <c r="AH50" s="105"/>
      <c r="AI50" s="86"/>
      <c r="AJ50" s="86"/>
      <c r="AK50" s="86"/>
    </row>
    <row r="51" spans="1:37" ht="12.75" customHeight="1">
      <c r="A51" s="86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86"/>
      <c r="R51" s="86"/>
      <c r="S51" s="110"/>
      <c r="T51" s="110"/>
      <c r="U51" s="110"/>
      <c r="V51" s="110"/>
      <c r="W51" s="110"/>
      <c r="X51" s="110"/>
      <c r="Y51" s="110"/>
      <c r="Z51" s="86"/>
      <c r="AA51" s="86"/>
      <c r="AB51" s="86"/>
      <c r="AC51" s="86"/>
      <c r="AD51" s="86"/>
      <c r="AE51" s="105"/>
      <c r="AF51" s="105"/>
      <c r="AG51" s="105"/>
      <c r="AH51" s="105"/>
      <c r="AI51" s="86"/>
      <c r="AJ51" s="86"/>
      <c r="AK51" s="86"/>
    </row>
  </sheetData>
  <sheetProtection/>
  <mergeCells count="25">
    <mergeCell ref="A8:E8"/>
    <mergeCell ref="A9:E9"/>
    <mergeCell ref="A10:Q10"/>
    <mergeCell ref="A11:A13"/>
    <mergeCell ref="P12:P13"/>
    <mergeCell ref="K11:L11"/>
    <mergeCell ref="H12:J12"/>
    <mergeCell ref="K12:L12"/>
    <mergeCell ref="N12:N13"/>
    <mergeCell ref="O12:O13"/>
    <mergeCell ref="A1:M1"/>
    <mergeCell ref="A2:Q2"/>
    <mergeCell ref="A3:G3"/>
    <mergeCell ref="A4:J4"/>
    <mergeCell ref="Q12:Q13"/>
    <mergeCell ref="B11:B13"/>
    <mergeCell ref="C11:C13"/>
    <mergeCell ref="D11:E11"/>
    <mergeCell ref="F11:G11"/>
    <mergeCell ref="H11:J11"/>
    <mergeCell ref="AB44:AC45"/>
    <mergeCell ref="M11:M13"/>
    <mergeCell ref="N11:Q11"/>
    <mergeCell ref="D12:E12"/>
    <mergeCell ref="F12:G1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ygutierrez</dc:creator>
  <cp:keywords/>
  <dc:description/>
  <cp:lastModifiedBy>Jorge</cp:lastModifiedBy>
  <cp:lastPrinted>2010-10-29T23:44:50Z</cp:lastPrinted>
  <dcterms:created xsi:type="dcterms:W3CDTF">2005-07-13T15:54:19Z</dcterms:created>
  <dcterms:modified xsi:type="dcterms:W3CDTF">2010-10-29T23:46:17Z</dcterms:modified>
  <cp:category/>
  <cp:version/>
  <cp:contentType/>
  <cp:contentStatus/>
</cp:coreProperties>
</file>