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360" windowHeight="7875" activeTab="1"/>
  </bookViews>
  <sheets>
    <sheet name="DATOS GENERALES" sheetId="1" r:id="rId1"/>
    <sheet name="ESTABLECIMIENTO Y ACIERTOS" sheetId="2" r:id="rId2"/>
    <sheet name="APRENDIZAJE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 r="L12" i="1"/>
  <c r="L8" i="1"/>
  <c r="L7" i="1"/>
  <c r="N3" i="1" s="1"/>
  <c r="O3" i="1" s="1"/>
  <c r="O4" i="1"/>
</calcChain>
</file>

<file path=xl/sharedStrings.xml><?xml version="1.0" encoding="utf-8"?>
<sst xmlns="http://schemas.openxmlformats.org/spreadsheetml/2006/main" count="1106" uniqueCount="401">
  <si>
    <t>A continuación se presenta la síntesis de los resultados de la primera aplicación de Supérate con el Saber 2.0 para el análisis de la información por parte de la ETC. Los valores están aproximados a una cifra decimal y corresponden a porcentajes de respuestas correctas en la prueba (aciertos). Sugerimos comparar con los resultados nacionales, el informe nacional está en la página: www.superate.edu.co</t>
  </si>
  <si>
    <t>Datos de participación</t>
  </si>
  <si>
    <t>Participantes</t>
  </si>
  <si>
    <t>Representación Nacional</t>
  </si>
  <si>
    <t>Estudiantes</t>
  </si>
  <si>
    <t>Establecimientos</t>
  </si>
  <si>
    <t>Distribución de participación  por grado</t>
  </si>
  <si>
    <t>Grado</t>
  </si>
  <si>
    <t>Total</t>
  </si>
  <si>
    <t>Promedio de Aciertos</t>
  </si>
  <si>
    <t>Porcentaje de aciertos por grado y área</t>
  </si>
  <si>
    <t>Materia</t>
  </si>
  <si>
    <t>Promedio aciertos/área</t>
  </si>
  <si>
    <t>Lenguaje</t>
  </si>
  <si>
    <t>Matemáticas</t>
  </si>
  <si>
    <t>Competencia</t>
  </si>
  <si>
    <t>Componente</t>
  </si>
  <si>
    <t>Comunicación</t>
  </si>
  <si>
    <t>Aleatorio</t>
  </si>
  <si>
    <t>Espacial-Métrico</t>
  </si>
  <si>
    <t>Numérico-Variacional</t>
  </si>
  <si>
    <t>Comunicativa (escritura)</t>
  </si>
  <si>
    <t>Semántico</t>
  </si>
  <si>
    <t>Sintáctico</t>
  </si>
  <si>
    <t>Comunicativa (lectura)</t>
  </si>
  <si>
    <t>Lectura crítica</t>
  </si>
  <si>
    <t>Razonamiento</t>
  </si>
  <si>
    <t>Resolución</t>
  </si>
  <si>
    <t>ENTIDAD TERRITORIAL</t>
  </si>
  <si>
    <t>ESTABLECIMIENTO EDUCATIVO</t>
  </si>
  <si>
    <t>DANE</t>
  </si>
  <si>
    <t>PORCENTAJE DE ACIERTOS</t>
  </si>
  <si>
    <t>Secretaría</t>
  </si>
  <si>
    <t>Nombre</t>
  </si>
  <si>
    <t>2°</t>
  </si>
  <si>
    <t>3°</t>
  </si>
  <si>
    <t>4°</t>
  </si>
  <si>
    <t>5°</t>
  </si>
  <si>
    <t>6°</t>
  </si>
  <si>
    <t>7°</t>
  </si>
  <si>
    <t>8°</t>
  </si>
  <si>
    <t>9°</t>
  </si>
  <si>
    <t>10°</t>
  </si>
  <si>
    <t>11°</t>
  </si>
  <si>
    <t>ETC</t>
  </si>
  <si>
    <t>Aprendizaje</t>
  </si>
  <si>
    <t>2</t>
  </si>
  <si>
    <t>3</t>
  </si>
  <si>
    <t>4</t>
  </si>
  <si>
    <t>5</t>
  </si>
  <si>
    <t>6</t>
  </si>
  <si>
    <t>7</t>
  </si>
  <si>
    <t>8</t>
  </si>
  <si>
    <t>9</t>
  </si>
  <si>
    <t>10</t>
  </si>
  <si>
    <t>11</t>
  </si>
  <si>
    <t>Columna1</t>
  </si>
  <si>
    <t xml:space="preserve"> Reconocer relaciones entre diferentes representaciones de un conjunto de datos y analizar la pertinencia de la representación</t>
  </si>
  <si>
    <t>Clasificar y ordenar datos</t>
  </si>
  <si>
    <t>Clasificar y organizar la presentación de datos</t>
  </si>
  <si>
    <t>Comparar, usar e interpretar datos que provienen de situaciones reales y traducir entre diferentes representaciones de un conjunto de datos</t>
  </si>
  <si>
    <t>Comprende y transforma la información cuantitativa y esquemática presentada en distintos formatos</t>
  </si>
  <si>
    <t>Describir características de un conjunto a partir de los datos que lo representan</t>
  </si>
  <si>
    <t xml:space="preserve">Describir e Interpretar datos relativos a situaciones del entorno escolar </t>
  </si>
  <si>
    <t>Hacer traducciones entre diferentes representaciones de un conjunto de datos</t>
  </si>
  <si>
    <t>Interpretar y transformar información estadística presentada en distintos formatos</t>
  </si>
  <si>
    <t>Reconocer la media, mediana y moda con base en la representación de un conjunto de datos y explicitar sus diferencias en distribuciones diferentes</t>
  </si>
  <si>
    <t>Reconocer relaciones entre diferentes representaciones de un conjunto de datos y analizar la pertinencia de la representación</t>
  </si>
  <si>
    <t xml:space="preserve">Representar gráficamente un conjunto de datos e interpretar representaciones gráficas </t>
  </si>
  <si>
    <t>Representar un conjunto de datos a partir de un diagrama de barras e interpretar lo que un diagrama de barras determinado representa</t>
  </si>
  <si>
    <t>Establecer correspondencia entre objetos o eventos y patrones o instrumentos de medida</t>
  </si>
  <si>
    <t xml:space="preserve">Establecer relaciones entre los atributos mensurables de un objeto o evento y sus respectivas magnitudes </t>
  </si>
  <si>
    <t>Estimar medidas con patrones arbitrarios</t>
  </si>
  <si>
    <t>Identificar relaciones entre distintas unidades utilizadas para medir cantidades de la misma magnitud y determinar su pertinencia</t>
  </si>
  <si>
    <t>Identificar unidades tanto estandarizadas como no convencionales apropiadas para diferentes mediciones y establece relaciones entre ellas</t>
  </si>
  <si>
    <t xml:space="preserve">Identificar y describir efectos de transformaciones aplicadas a figuras planas </t>
  </si>
  <si>
    <t>Reconocer características de objetos geométricos y métricos</t>
  </si>
  <si>
    <t>Ubicar objetos con base en instrucciones referentes a dirección, distancia y posición</t>
  </si>
  <si>
    <t>Usar sistemas de referencia para localizar o describir posición de objetos y figuras</t>
  </si>
  <si>
    <t xml:space="preserve">Utilizar sistemas de coordenadas para ubicar figuras planas u objetos y describir su localización </t>
  </si>
  <si>
    <t>Construir y describir secuencias numéricas y geométrica</t>
  </si>
  <si>
    <t>Describir y representar situaciones cuantitativas o de variación en diversas representaciones y contextos, usando números racionales</t>
  </si>
  <si>
    <t>Establecer relaciones entre propiedades de las gráficas y propiedades de las ecuaciones algebraicas</t>
  </si>
  <si>
    <t>Identificar características de gráficas cartesianas en relación con la situación que representan</t>
  </si>
  <si>
    <t>Reconocer diferentes representaciones de un mismo número (natural o fracción) y hacer traducciones entre ellas</t>
  </si>
  <si>
    <t>Reconocer e interpretar números naturales y fracciones en diferentes contextos</t>
  </si>
  <si>
    <t>Reconocer el uso de números naturales en diferentes contextos</t>
  </si>
  <si>
    <t xml:space="preserve">Traducir relaciones numéricas expresadas gráfica y simbólicamente </t>
  </si>
  <si>
    <t>Comprende los mecanismos de uso y control que permiten regular el desarrollo de un tema en un texto, dada la situación de comunicación particular</t>
  </si>
  <si>
    <t xml:space="preserve">Comprende los mecanismos de uso y control que permiten regular el desarrollo de un tema en un texto, dada la situación de comunicación particular </t>
  </si>
  <si>
    <t>Comprende los mecanismos de uso y de control que permiten regular el desarrollo de un tema en un texto, dada la situación de comunicación particular</t>
  </si>
  <si>
    <t>Da cuenta de la organización micro y superestructural que debe seguir un texto para lograr su coherencia y cohesión</t>
  </si>
  <si>
    <t xml:space="preserve">Da cuenta de las ideas tópicos o líneas de desarrollo que debe seguir un texto, de acuerdo al tema propuesto en la situación de comunicación </t>
  </si>
  <si>
    <t>Da cuenta de las ideas, tópicos o líneas de desarrollo que debe seguir un texto, de acuerdo al tema propuesto en la situación de comunicación</t>
  </si>
  <si>
    <t>Prevé temas, contenido o ideas atendiendo al propósito</t>
  </si>
  <si>
    <t>Prevé temas, contenidos o ideas atendiendo al propósito</t>
  </si>
  <si>
    <t>Prevé temas, contenidos, ideas o enunciados para producir textos que respondan a diversas necesidades comunicativas</t>
  </si>
  <si>
    <t>Prevé temas, contenidos, ideas o enunciados, para producir textos que respondan a diversas necesidades comunicativas</t>
  </si>
  <si>
    <t xml:space="preserve">Prevé temas, contenidos, ideas o enunciados, para producir textos que respondan a diversas necesidades comunicativas </t>
  </si>
  <si>
    <t>Propone el desarrollo de un texto a partir de las especificaciones de un tema</t>
  </si>
  <si>
    <t>Selecciona líneas de consulta atendiendo a las características del tema y el propósito del escrito</t>
  </si>
  <si>
    <t>Da cuenta de la organización micro y superestructural que debe seguir un texto para lograr su coherencia o cohesión</t>
  </si>
  <si>
    <t>Da cuenta de los mecanismos de uso y control de la lengua y de la gramática textual que permiten regular la coherencia y cohesión del texto, en una situación de comunicación particular</t>
  </si>
  <si>
    <t>Prevé el plan textual</t>
  </si>
  <si>
    <t>Prevé el plan textual, organización de ideas, tipo textual y estrategias discursivas atendiendo a las necesidades de la producción, en un contexto comunicativo particular</t>
  </si>
  <si>
    <t xml:space="preserve">Prevé el plan textual, organización de ideas, tipo textual y estrategias discursivas atendiendo a las necesidades de la producción, en un contexto comunicativo particular </t>
  </si>
  <si>
    <t>Comprende cómo se articulan las partes de un texto para darle un sentido global</t>
  </si>
  <si>
    <t>Identifica y caracteriza las ideas o afirmaciones presentes en un texto informativo</t>
  </si>
  <si>
    <t>Identifica y entiende los contenidos locales que conforman un texto</t>
  </si>
  <si>
    <t>Reflexiona a partir de un texto y evalúa su contenido</t>
  </si>
  <si>
    <t>Reconoce información explícita del contenido del texto</t>
  </si>
  <si>
    <t>Reconoce información implícita del contenido del texto</t>
  </si>
  <si>
    <t>Reconoce información implícita sobre el contenido del texto</t>
  </si>
  <si>
    <t>Recupera información explícita del contenido de un texto</t>
  </si>
  <si>
    <t>Recupera información explícita del contenido del texto</t>
  </si>
  <si>
    <t>Recupera información explícita en el contenido de un texto</t>
  </si>
  <si>
    <t>Recupera información explícita en el contenido del texto</t>
  </si>
  <si>
    <t>Recupera información implícita del contenido del texto</t>
  </si>
  <si>
    <t>Recupera información implícita en el contenido del texto</t>
  </si>
  <si>
    <t>Relaciona textos y moviliza saberes previos para ampliar referentes y contenidos ideológicos</t>
  </si>
  <si>
    <t>Relaciona, identifica y deduce información para construir el sentido global del texto</t>
  </si>
  <si>
    <t xml:space="preserve">Relaciona, identifica y deduce información para construir el sentido global del texto </t>
  </si>
  <si>
    <t>Evaluar estrategias explícitas o implícitas de organización, tejido y componentes de los textos</t>
  </si>
  <si>
    <t>Evalúa estrategias explícitas o implícitas de organización, tejido y componentes de los textos</t>
  </si>
  <si>
    <t xml:space="preserve">Identifica información de la estructura explícita del texto </t>
  </si>
  <si>
    <t>Identifica la estructura explícita del texto</t>
  </si>
  <si>
    <t>Identifica la estructura explícita del texto (silueta textual)</t>
  </si>
  <si>
    <t>Identifica la estructura implícita del texto</t>
  </si>
  <si>
    <t>Recupera información implícita de la organización, el tejido y los componentes de los textos</t>
  </si>
  <si>
    <t>Recupera información implícita de la organización, tejido y componentes de los textos</t>
  </si>
  <si>
    <t xml:space="preserve">Recupera información implícita de la organización, tejido y componentes de los textos </t>
  </si>
  <si>
    <t>dentifica la función de los corchetes, comillas, guiones, raya, signos de admiración, etc , en la configuración del sentido de un texto</t>
  </si>
  <si>
    <t>Analizar eventos aleatorios usando diferentes modelos y herramientas estadísticas</t>
  </si>
  <si>
    <t>Conjeturar y argumentar acerca de la posibilidad de ocurrencia de eventos</t>
  </si>
  <si>
    <t>Describir tendencias que se presentan en un conjunto a partir de los datos que lo describen</t>
  </si>
  <si>
    <t>Establecer conjeturas acerca de la posibilidad de ocurrencia de eventos</t>
  </si>
  <si>
    <t>Establecer, mediante combinaciones o permutaciones sencillas, el número de elementos de un conjunto en un contexto aleatorio</t>
  </si>
  <si>
    <t>Formular inferencias y justificar razonamientos y conclusiones a partir del análisis de información estadística</t>
  </si>
  <si>
    <t>Hacer inferencias a partir de representaciones de uno o más conjuntos de datos</t>
  </si>
  <si>
    <t>Plantear y resolver situaciones relativas a otras ciencias utilizando conceptos de probabilidad</t>
  </si>
  <si>
    <t>Resolver problemas que requieran el uso e interpretación de medidas de tendencia central para analizar el comportamiento de un conjunto de datos</t>
  </si>
  <si>
    <t>Usar diferentes modelos y argumentos combinatorios para analizar experimentos aleatorios</t>
  </si>
  <si>
    <t>Utilizar diferentes métodos y estrategias para calcular la probabilidad de eventos simples</t>
  </si>
  <si>
    <t>Valida procedimientos y estrategias matemáticas utilizadas para dar solución a problemas</t>
  </si>
  <si>
    <t xml:space="preserve"> Establecer relaciones utilizando características métricas y geométricas de distintos tipos de figuras bidimensionales y tridimensionales</t>
  </si>
  <si>
    <t>Analizar la validez o invalidez de usar procedimientos para la construcción de figuras planas y cuerpos con medidas dadas</t>
  </si>
  <si>
    <t>Argumentar formal e informalmente sobre propiedades y relaciones de figuras planas y sólidos</t>
  </si>
  <si>
    <t>Clasificar, comparar y construir figuras geométricas</t>
  </si>
  <si>
    <t xml:space="preserve">Comparar y clasificar objetos tridimensionales o figuras bidimensionales de acuerdo con sus componentes y propiedades </t>
  </si>
  <si>
    <t>Conjeturar y verificar los resultados de aplicar transformaciones a figuras en el plano</t>
  </si>
  <si>
    <t>Construir y descomponer figuras planas y sólidos a partir de condiciones dadas</t>
  </si>
  <si>
    <t xml:space="preserve">Describir y argumentar acerca del perímetro y el área de un conjunto de figuras planas cuando una de las magnitudes se fija </t>
  </si>
  <si>
    <t>Establecer diferencias y similitudes entre objetos bidimensionales y tridimensionales de acuerdo con sus propiedades</t>
  </si>
  <si>
    <t>Establecer relaciones utilizando características métricas y geométricas de distintos tipos de figuras bidimensionales y tridimensionales</t>
  </si>
  <si>
    <t>Generalizar procedimientos de cálculo para encontrar el área de figuras planas y el volumen de algunos sólidos</t>
  </si>
  <si>
    <t>Hacer conjeturas y verificar propiedades de congruencias y semejanzas entre figuras bidimensionales</t>
  </si>
  <si>
    <t>Ordenar objetos bidimensionales y tridimensionales de acuerdo con atributos medibles</t>
  </si>
  <si>
    <t>Reconocer nociones de paralelismo y perpendicularidad en distintos contextos y usarlas para construir y clasificar figuras planas y sólidos</t>
  </si>
  <si>
    <t xml:space="preserve">Relacionar objetos tridimensionales y sus propiedades con sus respectivos desarrollos planos </t>
  </si>
  <si>
    <t xml:space="preserve">Analizar relaciones de dependencia en diferentes situaciones </t>
  </si>
  <si>
    <t>Establecer características numéricas y relaciones variacionales que permiten describir conjuntos de números racionales</t>
  </si>
  <si>
    <t>Establecer conjeturas acerca de regularidades en contextos geométricos y numéricos</t>
  </si>
  <si>
    <t>Identificar y describir las relaciones (aditivas, multiplicativas, de recurrencia…) que se pueden establecer en una secuencia numérica</t>
  </si>
  <si>
    <t>Interpretar tendencias que se presentan en una situación de variación</t>
  </si>
  <si>
    <t>Interpretar y usar expresiones algebraicas equivalentes</t>
  </si>
  <si>
    <t xml:space="preserve">Justificar propiedades y relaciones numéricas usando ejemplos y contraejemplos </t>
  </si>
  <si>
    <t xml:space="preserve">Justificar y generar equivalencias entre expresiones numéricas </t>
  </si>
  <si>
    <t xml:space="preserve">Reconocer y predecir patrones numéricos </t>
  </si>
  <si>
    <t>1  Utilizar distintas estrategias para la solución de problemas que involucran conjuntos de datos estadísticos, presentados en tablas, diagramas de barras, diagramas circulares, pictogramas</t>
  </si>
  <si>
    <t>Frente a un problema que involucre información cuantitativa, plantea e implementa estrategias que lleven a soluciones adecuadas</t>
  </si>
  <si>
    <t>Resolver problemas que requieren encontrar y/o dar significado a la medida de tendencia central de un conjunto de datos</t>
  </si>
  <si>
    <t xml:space="preserve">Resolver problemas que requieren representar datos relativos al entorno usando una o diferentes representaciones </t>
  </si>
  <si>
    <t xml:space="preserve">Resolver y formular problemas a partir de un conjunto de datos presentado en tablas, diagramas de barras y diagrama circular </t>
  </si>
  <si>
    <t>Resuelvo y formulo problemas a partir de un conjunto de datos presentados en tablas, diagramas de barras, diagramas circulares, pictogramas, histogramas</t>
  </si>
  <si>
    <t>Utilizar distintas estrategias para la solución de problemas que involucran conjuntos de datos estadísticos, presentados en tablas, diagramas de barras, diagramas circulares, pictogramas</t>
  </si>
  <si>
    <t xml:space="preserve"> Aplicar estrategias geométricas o métricas en la solución de problemas</t>
  </si>
  <si>
    <t>Aplicar estrategias geométricas o métricas en la solución de problemas</t>
  </si>
  <si>
    <t>Desarrollar procesos de medición usando patrones e instrumentos estandarizados</t>
  </si>
  <si>
    <t>Establecer y utilizar diferentes procedimientos de cálculo para hallar medidas de superficies y volúmenes</t>
  </si>
  <si>
    <t>Resolver problemas que requieren reconocer y usar magnitudes y sus respectivas unidades en situaciones aditivas y multiplicativas</t>
  </si>
  <si>
    <t>Resolver y formular problemas geométricos o métricos que requieran seleccionar técnicas adecuadas de estimación y aproximación</t>
  </si>
  <si>
    <t>Resuelve problemas utilizando diferentes procedimientos de cálculo para hallar medidas de superficies y volúmenes</t>
  </si>
  <si>
    <t>Usar propiedades geométricas para solucionar problemas relativos a diseño y construcción de figuras planas</t>
  </si>
  <si>
    <t>Usar representaciones geométricas y establecer relaciones entre ellas para solucionar problemas</t>
  </si>
  <si>
    <t>Resolver problemas aditivos rutinarios de composición y transformación e interpretar condiciones necesarias para su solución</t>
  </si>
  <si>
    <t>Resolver problemas aditivos rutinarios y no rutinarios de transformación, comparación, combinación e igualación e interpretar condiciones necesarias para su solución</t>
  </si>
  <si>
    <t xml:space="preserve">Resolver problemas en situaciones aditivas y multiplicativas en el conjunto de los números reales </t>
  </si>
  <si>
    <t>Resolver problemas en situaciones de variación con funciones polinómicas y exponenciales en contextos aritméticos y geométricos</t>
  </si>
  <si>
    <t>Resolver y formular problemas multiplicativos rutinarios de adición repetida</t>
  </si>
  <si>
    <t xml:space="preserve">Resolver y formular problemas multiplicativos rutinarios y no rutinarios de adición repetida, factor multiplicante, razón y producto cartesiano </t>
  </si>
  <si>
    <t>Utilizar diferentes modelos y estrategias en la solución de problemas con contenido numérico y variacional</t>
  </si>
  <si>
    <t>MAGDALENA</t>
  </si>
  <si>
    <t>C.E. CERRO BLANCO</t>
  </si>
  <si>
    <t>CEN EDUC PENIEL</t>
  </si>
  <si>
    <t>CENT EDUC SAN MARTIN DE LOBA</t>
  </si>
  <si>
    <t>CENTRO AMPLIADO DE BOMBA</t>
  </si>
  <si>
    <t>CENTRO DE EDUCACION BASICA RURAL DE NI¿AS ISLA DEL ROSARIO</t>
  </si>
  <si>
    <t>CENTRO DE FORMACION INFANTIL RAYITO DE LUZ</t>
  </si>
  <si>
    <t>CENTRO EDUC DIVINO NIÑO</t>
  </si>
  <si>
    <t>CENTRO EDUC LOS ANGELES</t>
  </si>
  <si>
    <t>CENTRO EDUCATIVO CRISTIANO EMMAUS</t>
  </si>
  <si>
    <t>CENTRO EDUCATIVO DEPARTAMENTAL CA</t>
  </si>
  <si>
    <t>CENTRO EDUCATIVO DEPARTAMENTAL CA¿O DE AGUAS</t>
  </si>
  <si>
    <t>CENTRO EDUCATIVO DEPARTAMENTAL FLORES DE MARIA</t>
  </si>
  <si>
    <t>CENTRO EDUCATIVO DEPARTAMENTAL FRANCISCO DE PAULA SANTADER</t>
  </si>
  <si>
    <t>CENTRO EDUCATIVO DEPARTAMENTAL RURAL DE JANEIRO</t>
  </si>
  <si>
    <t>CENTRO EDUCATIVO DEPARTAMENTAL SAN ANTONIO</t>
  </si>
  <si>
    <t>CENTRO EDUCATIVO FUENTE DE SABIDURIA</t>
  </si>
  <si>
    <t>CENTRO EDUCATIVO GRANDES TALENTO</t>
  </si>
  <si>
    <t>CENTRO EDUCATIVO HORIZON GIMANSIO BILINGÜE</t>
  </si>
  <si>
    <t>CENTRO EDUCATIVO INTEGRAL EL DIVINO NIÑO</t>
  </si>
  <si>
    <t>CENTRO EDUCATIVO JEAN PIAGET</t>
  </si>
  <si>
    <t>CENTRO EDUCATIVO LAS AMERICAS</t>
  </si>
  <si>
    <t>CENTRO EDUCATIVO MIS FLORES</t>
  </si>
  <si>
    <t>CENTRO EDUCATIVO MUNDO FELIZ</t>
  </si>
  <si>
    <t>CENTRO EDUCATIVO SHADAI</t>
  </si>
  <si>
    <t>COL JARDIN LOS AMIGUITOS</t>
  </si>
  <si>
    <t>COL JUVENTUD EN MARCHA</t>
  </si>
  <si>
    <t>COL LA SAGRADA FAMILIA</t>
  </si>
  <si>
    <t>COL. JARDIN DE MARIA</t>
  </si>
  <si>
    <t>COL. MIXTO LA UNION</t>
  </si>
  <si>
    <t>COLEGIO BETEL</t>
  </si>
  <si>
    <t>COLEGIO JESUS DE NAZARETH</t>
  </si>
  <si>
    <t>COLEGIO LA INMACULADA CONCEPCION</t>
  </si>
  <si>
    <t>COLEGIO MANUEL FAUSTINO MOJICA</t>
  </si>
  <si>
    <t>COLEGIO NIÑO JESUS</t>
  </si>
  <si>
    <t>COLEGIO SANTA CATALINA DE SENA</t>
  </si>
  <si>
    <t>CORPORACION EDUCATIVA CHARLES DICKENS</t>
  </si>
  <si>
    <t>CORPORACION EDUCATIVA CHARLES DIKENS</t>
  </si>
  <si>
    <t>E.U.M. EL DIVINO NÑO</t>
  </si>
  <si>
    <t>ESC MIXTA REYES MAGOS</t>
  </si>
  <si>
    <t>ESCUELA MARIA AUXILIADORA</t>
  </si>
  <si>
    <t>ESCUELA MIXTA EL MILAGRO</t>
  </si>
  <si>
    <t>ESCUELA PARROQUIAL MIXTA</t>
  </si>
  <si>
    <t>ESCUELA SAGRADO CORAZON DE JESUS</t>
  </si>
  <si>
    <t>I.E. DEPART. JUAN FRANCISCO OSPINA</t>
  </si>
  <si>
    <t>I.E.D SAN JOSE DE KENNEDY</t>
  </si>
  <si>
    <t>I.E.D. ARCESIO CALIZ AMADOR</t>
  </si>
  <si>
    <t>I.E.D. ARMANDO ESTRADA FLOREZ</t>
  </si>
  <si>
    <t>I.E.D. EL HORNO</t>
  </si>
  <si>
    <t>I.E.D. FRANCISCO JOSE DE CALDAS</t>
  </si>
  <si>
    <t>I.E.D. LUIS CARLOS GALAN SARMIENTO</t>
  </si>
  <si>
    <t>I.E.D. NUESTRA SEÑORA DEL CARMEN</t>
  </si>
  <si>
    <t>I.E.D. SIERRA NEVADA DE SANTA MARTA</t>
  </si>
  <si>
    <t>I.E.D.R. DE GERMANIA</t>
  </si>
  <si>
    <t>I.E.D.R. SANTA ROSALIA</t>
  </si>
  <si>
    <t>IED BALDOMERO SANIN CANO</t>
  </si>
  <si>
    <t>IED LA CANDELARIA</t>
  </si>
  <si>
    <t>INS MTO MIGUEL DE CERVANTES S.</t>
  </si>
  <si>
    <t>INST DOMINGO SAVIO</t>
  </si>
  <si>
    <t>INST ECOLOGICO SHALOM</t>
  </si>
  <si>
    <t>INST JUAN BAUTISTA DAZA PALACIO</t>
  </si>
  <si>
    <t>INST MARLIAN</t>
  </si>
  <si>
    <t>INST. DE CAPACITAC. INCATE</t>
  </si>
  <si>
    <t>INSTITUCION EDUCATIVA DEPARTAMENTAL 23 DE FEBRERO</t>
  </si>
  <si>
    <t>INSTITUCION EDUCATIVA DEPARTAMENTAL AGRICOLA DON PEDRO DE HEREDIA</t>
  </si>
  <si>
    <t>INSTITUCION EDUCATIVA DEPARTAMENTAL AGRICOLA EL PI¿ON</t>
  </si>
  <si>
    <t>INSTITUCION EDUCATIVA DEPARTAMENTAL AGROPECUARIA JOSE MARIA HERRERA</t>
  </si>
  <si>
    <t>INSTITUCION EDUCATIVA DEPARTAMENTAL AGROPECUARIA NUESTRA SE¿ORA DEL CARMEN</t>
  </si>
  <si>
    <t>INSTITUCION EDUCATIVA DEPARTAMENTAL AGROPECUARIA NUESTRA SEÑORA DE LAS MERCEDES</t>
  </si>
  <si>
    <t>INSTITUCION EDUCATIVA DEPARTAMENTAL AGROPECUARIA OTILIA MENA ALVAREZ</t>
  </si>
  <si>
    <t>INSTITUCION EDUCATIVA DEPARTAMENTAL AGROPECUARIA URBANO MOLINA CASTRO</t>
  </si>
  <si>
    <t>INSTITUCION EDUCATIVA DEPARTAMENTAL ALBERTO CABALLERO DE MONTE RUBIO</t>
  </si>
  <si>
    <t>INSTITUCION EDUCATIVA DEPARTAMENTAL ALFONSO LOPEZ</t>
  </si>
  <si>
    <t>INSTITUCION EDUCATIVA DEPARTAMENTAL ALGARROBO</t>
  </si>
  <si>
    <t>INSTITUCION EDUCATIVA DEPARTAMENTAL ANAXIMENES TORRES OSPINO</t>
  </si>
  <si>
    <t>INSTITUCION EDUCATIVA DEPARTAMENTAL ANDRES DIAZ VENERO DE LEIVA</t>
  </si>
  <si>
    <t>INSTITUCION EDUCATIVA DEPARTAMENTAL ANTONIO BRUJES CARMONA</t>
  </si>
  <si>
    <t>INSTITUCION EDUCATIVA DEPARTAMENTAL ANUAR RIVERA JATTAR</t>
  </si>
  <si>
    <t>INSTITUCION EDUCATIVA DEPARTAMENTAL BIENVENIDO RODRIGUEZ</t>
  </si>
  <si>
    <t>INSTITUCION EDUCATIVA DEPARTAMENTAL CELINDA MEJIA LOPEZ DE BARROBLANCO</t>
  </si>
  <si>
    <t>INSTITUCION EDUCATIVA DEPARTAMENTAL CIUDAD PERDIDA</t>
  </si>
  <si>
    <t>INSTITUCION EDUCATIVA DEPARTAMENTAL COLOMBIA</t>
  </si>
  <si>
    <t>INSTITUCION EDUCATIVA DEPARTAMENTAL DAGOBERTO OROZCO BORJA</t>
  </si>
  <si>
    <t>INSTITUCION EDUCATIVA DEPARTAMENTAL DE BASICA Y MEDIA DE CONCORDIA</t>
  </si>
  <si>
    <t>INSTITUCION EDUCATIVA DEPARTAMENTAL DE BASICA Y MEDIA SAN ANTONIO</t>
  </si>
  <si>
    <t>INSTITUCION EDUCATIVA DEPARTAMENTAL DE BASICA Y MEDIA SANTA CRUZ DE BALSAMO</t>
  </si>
  <si>
    <t>INSTITUCION EDUCATIVA DEPARTAMENTAL DE CARRETO</t>
  </si>
  <si>
    <t>INSTITUCION EDUCATIVA DEPARTAMENTAL DE GUAIMARO</t>
  </si>
  <si>
    <t>INSTITUCION EDUCATIVA DEPARTAMENTAL DE LA PACHA</t>
  </si>
  <si>
    <t>INSTITUCION EDUCATIVA DEPARTAMENTAL DE RICAURTE</t>
  </si>
  <si>
    <t>INSTITUCION EDUCATIVA DEPARTAMENTAL DE SALAMINA</t>
  </si>
  <si>
    <t>INSTITUCION EDUCATIVA DEPARTAMENTAL DE TRONCOSO</t>
  </si>
  <si>
    <t>INSTITUCION EDUCATIVA DEPARTAMENTAL DE TUCURINCA</t>
  </si>
  <si>
    <t>INSTITUCION EDUCATIVA DEPARTAMENTAL EL CONSUELO</t>
  </si>
  <si>
    <t>INSTITUCION EDUCATIVA DEPARTAMENTAL ELECTO CALIZ MARTINEZ</t>
  </si>
  <si>
    <t>INSTITUCION EDUCATIVA DEPARTAMENTAL ELVIA VIZCAINO DE TODARO</t>
  </si>
  <si>
    <t>INSTITUCION EDUCATIVA DEPARTAMENTAL EUCLIDES LIZARAZO</t>
  </si>
  <si>
    <t>INSTITUCION EDUCATIVA DEPARTAMENTAL EXTERNADO DE SAN SEBASTIAN</t>
  </si>
  <si>
    <t>INSTITUCION EDUCATIVA DEPARTAMENTAL FOSSY MARCOS MARIA</t>
  </si>
  <si>
    <t>INSTITUCION EDUCATIVA DEPARTAMENTAL FRANCISCO DE PAULA SANTANDER</t>
  </si>
  <si>
    <t>INSTITUCION EDUCATIVA DEPARTAMENTAL FUNDACION</t>
  </si>
  <si>
    <t>INSTITUCION EDUCATIVA DEPARTAMENTAL GABRIEL ESCOBAR BALLESTAS</t>
  </si>
  <si>
    <t>INSTITUCION EDUCATIVA DEPARTAMENTAL GABRIEL GARCIA MARQUEZ DE ARACATACA</t>
  </si>
  <si>
    <t>INSTITUCION EDUCATIVA DEPARTAMENTAL GERARDO VALENCIA CANO</t>
  </si>
  <si>
    <t>INSTITUCION EDUCATIVA DEPARTAMENTAL GILBERTO ACUÑA RANGEL</t>
  </si>
  <si>
    <t>INSTITUCION EDUCATIVA DEPARTAMENTAL HUMBERTO VELAZQUEZ GARCIA</t>
  </si>
  <si>
    <t>INSTITUCION EDUCATIVA DEPARTAMENTAL JOHN F. KENNEDY</t>
  </si>
  <si>
    <t>INSTITUCION EDUCATIVA DEPARTAMENTAL JOSE BENITO BARROS PALOMINO</t>
  </si>
  <si>
    <t>INSTITUCION EDUCATIVA DEPARTAMENTAL JOSE BENITO VIVES DE ANDREIS</t>
  </si>
  <si>
    <t>INSTITUCION EDUCATIVA DEPARTAMENTAL JOSE DE LA LUZ MARTINEZ</t>
  </si>
  <si>
    <t>INSTITUCION EDUCATIVA DEPARTAMENTAL JOSE DE LA PAZ VANEGAS</t>
  </si>
  <si>
    <t>INSTITUCION EDUCATIVA DEPARTAMENTAL JOSEFA MARIA ROMERO DE LA CRUZ</t>
  </si>
  <si>
    <t>INSTITUCION EDUCATIVA DEPARTAMENTAL JUAN MANUEL RUDAS</t>
  </si>
  <si>
    <t>INSTITUCION EDUCATIVA DEPARTAMENTAL JUANA ARIAS DE BENAVIDES</t>
  </si>
  <si>
    <t>INSTITUCION EDUCATIVA DEPARTAMENTAL LA CANDELARIA</t>
  </si>
  <si>
    <t>INSTITUCION EDUCATIVA DEPARTAMENTAL LAS MERCEDES</t>
  </si>
  <si>
    <t>INSTITUCION EDUCATIVA DEPARTAMENTAL LICEO ARIGUANI</t>
  </si>
  <si>
    <t>INSTITUCION EDUCATIVA DEPARTAMENTAL LICEO PIVIJAY</t>
  </si>
  <si>
    <t>INSTITUCION EDUCATIVA DEPARTAMENTAL LICEO SANTANDER</t>
  </si>
  <si>
    <t>INSTITUCION EDUCATIVA DEPARTAMENTAL LICEO ZAPAYAN</t>
  </si>
  <si>
    <t>INSTITUCION EDUCATIVA DEPARTAMENTAL LOMA DEL BALSAMO</t>
  </si>
  <si>
    <t>INSTITUCION EDUCATIVA DEPARTAMENTAL LORENCITA VILLEGAS DE SANTOS</t>
  </si>
  <si>
    <t>INSTITUCION EDUCATIVA DEPARTAMENTAL LUZ MARINA CABALLERO</t>
  </si>
  <si>
    <t>INSTITUCION EDUCATIVA DEPARTAMENTAL MACONDO</t>
  </si>
  <si>
    <t>INSTITUCION EDUCATIVA DEPARTAMENTAL MANUEL SALVADOR MEZA CAMARGO</t>
  </si>
  <si>
    <t>INSTITUCION EDUCATIVA DEPARTAMENTAL MARIA ALFARO DE OSPINO</t>
  </si>
  <si>
    <t>INSTITUCION EDUCATIVA DEPARTAMENTAL MARIA AUXILIADORA</t>
  </si>
  <si>
    <t>INSTITUCION EDUCATIVA DEPARTAMENTAL MARIA INMACULADA</t>
  </si>
  <si>
    <t>INSTITUCION EDUCATIVA DEPARTAMENTAL MITSILOU CAMPBELL</t>
  </si>
  <si>
    <t>INSTITUCION EDUCATIVA DEPARTAMENTAL NESTOR RANGEL ALFARO</t>
  </si>
  <si>
    <t>INSTITUCION EDUCATIVA DEPARTAMENTAL NICOLAS MEJIA MENDEZ</t>
  </si>
  <si>
    <t>INSTITUCION EDUCATIVA DEPARTAMENTAL OSCAR PISCIOTTI NUMA</t>
  </si>
  <si>
    <t>INSTITUCION EDUCATIVA DEPARTAMENTAL PABLO NIEBLES DE GUAYABAL</t>
  </si>
  <si>
    <t>INSTITUCION EDUCATIVA DEPARTAMENTAL PIJI¿O DEL CARMEN</t>
  </si>
  <si>
    <t>INSTITUCION EDUCATIVA DEPARTAMENTAL RAFAEL NU¿EZ</t>
  </si>
  <si>
    <t>INSTITUCION EDUCATIVA DEPARTAMENTAL REAL DEL OBISPO</t>
  </si>
  <si>
    <t>INSTITUCION EDUCATIVA DEPARTAMENTAL ROBERTO ROBLES DE ALGARROBAL</t>
  </si>
  <si>
    <t>INSTITUCION EDUCATIVA DEPARTAMENTAL RODRIGO VIVES DE ANDREIS</t>
  </si>
  <si>
    <t>INSTITUCION EDUCATIVA DEPARTAMENTAL ROQUE DE LOS RIOS VALLE</t>
  </si>
  <si>
    <t>INSTITUCION EDUCATIVA DEPARTAMENTAL ROSA CORTINA HERNANDEZ</t>
  </si>
  <si>
    <t>INSTITUCION EDUCATIVA DEPARTAMENTAL RURAL DE BUENOS AIRES</t>
  </si>
  <si>
    <t>INSTITUCION EDUCATIVA DEPARTAMENTAL RURAL DE CANTAGALLAGAR</t>
  </si>
  <si>
    <t>INSTITUCION EDUCATIVA DEPARTAMENTAL RURAL DE MEDIA LUNA</t>
  </si>
  <si>
    <t>INSTITUCION EDUCATIVA DEPARTAMENTAL RURAL DE PALMIRA</t>
  </si>
  <si>
    <t>INSTITUCION EDUCATIVA DEPARTAMENTAL RURAL EL BRILLANTE</t>
  </si>
  <si>
    <t>INSTITUCION EDUCATIVA DEPARTAMENTAL RURAL ENRIQUE QUINTERO JAIMES</t>
  </si>
  <si>
    <t>INSTITUCION EDUCATIVA DEPARTAMENTAL RURAL GUILLERMO ALVAREZ</t>
  </si>
  <si>
    <t>INSTITUCION EDUCATIVA DEPARTAMENTAL RURAL LA RINCONADA</t>
  </si>
  <si>
    <t>INSTITUCION EDUCATIVA DEPARTAMENTAL RURAL LAS MERCEDES</t>
  </si>
  <si>
    <t>INSTITUCION EDUCATIVA DEPARTAMENTAL RURAL LUIS MILLAN VARGAS</t>
  </si>
  <si>
    <t>INSTITUCION EDUCATIVA DEPARTAMENTAL RURAL MARIA AUXILIADORA</t>
  </si>
  <si>
    <t>INSTITUCION EDUCATIVA DEPARTAMENTAL RURAL NUESTRA SE¿ORA DEL ROSARIO</t>
  </si>
  <si>
    <t>INSTITUCION EDUCATIVA DEPARTAMENTAL RURAL PALERMO</t>
  </si>
  <si>
    <t>INSTITUCION EDUCATIVA DEPARTAMENTAL RURAL RITA CUELLO DE VANEGAS</t>
  </si>
  <si>
    <t>INSTITUCION EDUCATIVA DEPARTAMENTAL RURAL SAGRADO CORAZON DE JESUS</t>
  </si>
  <si>
    <t>INSTITUCION EDUCATIVA DEPARTAMENTAL RURAL SAN JOSE</t>
  </si>
  <si>
    <t>INSTITUCION EDUCATIVA DEPARTAMENTAL RURAL SAN MARTIN DE LOBA</t>
  </si>
  <si>
    <t>INSTITUCION EDUCATIVA DEPARTAMENTAL RURAL SAN PEDRO APOSTOL LAS FLORES</t>
  </si>
  <si>
    <t>INSTITUCION EDUCATIVA DEPARTAMENTAL RURAL SAN VALENTIN</t>
  </si>
  <si>
    <t>INSTITUCION EDUCATIVA DEPARTAMENTAL RURAL SANTA MARIA</t>
  </si>
  <si>
    <t>INSTITUCION EDUCATIVA DEPARTAMENTAL RURAL SILVIA COTES DE BISWELL</t>
  </si>
  <si>
    <t>INSTITUCION EDUCATIVA DEPARTAMENTAL RURAL TASAJERA</t>
  </si>
  <si>
    <t>INSTITUCION EDUCATIVA DEPARTAMENTAL SABANAS</t>
  </si>
  <si>
    <t>INSTITUCION EDUCATIVA DEPARTAMENTAL SAGRADO CORAZON DE JESUS</t>
  </si>
  <si>
    <t>INSTITUCION EDUCATIVA DEPARTAMENTAL SAN JOSE</t>
  </si>
  <si>
    <t>INSTITUCION EDUCATIVA DEPARTAMENTAL SAN JOSE DE PUEBLO VIEJO</t>
  </si>
  <si>
    <t>INSTITUCION EDUCATIVA DEPARTAMENTAL SAN JOSE DE SAN FERNANDO</t>
  </si>
  <si>
    <t>INSTITUCION EDUCATIVA DEPARTAMENTAL SAN JUAN  BAUTISTA</t>
  </si>
  <si>
    <t>INSTITUCION EDUCATIVA DEPARTAMENTAL SAN JUAN DE PALOS PRIETOS</t>
  </si>
  <si>
    <t>INSTITUCION EDUCATIVA DEPARTAMENTAL SAN PABLO</t>
  </si>
  <si>
    <t>INSTITUCION EDUCATIVA DEPARTAMENTAL SANTA INES</t>
  </si>
  <si>
    <t>INSTITUCION EDUCATIVA DEPARTAMENTAL SANTA ROSA DE LIMA</t>
  </si>
  <si>
    <t>INSTITUCION EDUCATIVA DEPARTAMENTAL SANTA TERESA DE JESUS</t>
  </si>
  <si>
    <t>INSTITUCION EDUCATIVA DEPARTAMENTAL SIMON BOLIVAR</t>
  </si>
  <si>
    <t>INSTITUCION EDUCATIVA DEPARTAMENTAL TECNICA AGROECOLOGICA JOSE DADUL</t>
  </si>
  <si>
    <t>INSTITUCION EDUCATIVA DEPARTAMENTAL TECNICA AGROPECUARIA BENJAMIN HERRERA</t>
  </si>
  <si>
    <t>INSTITUCION EDUCATIVA DEPARTAMENTAL TECNICA AGROPECUARIA CARMEN DE ARIGUANI</t>
  </si>
  <si>
    <t>INSTITUCION EDUCATIVA DEPARTAMENTAL TECNICA AGROPECUARIA PESTALOZZI</t>
  </si>
  <si>
    <t>INSTITUCION EDUCATIVA DEPARTAMENTAL TECNICA AGROPECUARIA SAN JUDAS TADEO</t>
  </si>
  <si>
    <t>INSTITUCION EDUCATIVA DEPARTAMENTAL TECNICA DE CABRERA</t>
  </si>
  <si>
    <t>INSTITUCION EDUCATIVA DEPARTAMENTAL TECNICA NUEVA GRANADA</t>
  </si>
  <si>
    <t>INSTITUCION EDUCATIVA DEPARTAMENTAL TECNICA RAFAEL JIMENEZ ALTAHONA</t>
  </si>
  <si>
    <t>INSTITUCION EDUCATIVA DEPARTAMENTAL TERCERA MIXTA</t>
  </si>
  <si>
    <t>INSTITUCION EDUCATIVA DEPARTAMENTAL THELMA ROSA AREVALO</t>
  </si>
  <si>
    <t>INSTITUCION EDUCATIVA DEPARTAMENTAL TOMAS HERRERA CANTILLO</t>
  </si>
  <si>
    <t>INSTITUCION EDUCATIVA DEPARTAMENTAL VICTOR CAMARGO ALVAREZ</t>
  </si>
  <si>
    <t>INSTITUCION EDUCATIVA INDIGENA Y PLURICULTURAL KANKAWARWA</t>
  </si>
  <si>
    <t>INSTITUCION EDUCATIVA TECNICA DEPARTAMENTAL CIENAGUETA</t>
  </si>
  <si>
    <t>INSTITUCION EDUCATIVA TECNICA DEPARTAMENTAL DE PINTO GILMA ROYERO SOLANO</t>
  </si>
  <si>
    <t>INSTITUCION ETNOEDUCATIVA DEPARTAMENTAL DE SOPLADOR</t>
  </si>
  <si>
    <t>INSTITUCION ETNOEDUCATIVA DEPARTAMENTAL ETTE ENNAKA</t>
  </si>
  <si>
    <t>INSTITUTO BILINGUE NUEVO HORIZONTE</t>
  </si>
  <si>
    <t>INSTITUTO CARITAS DE ANGEL</t>
  </si>
  <si>
    <t>INSTITUTO EDUCATIVO SAN JOSE</t>
  </si>
  <si>
    <t>INSTITUTO MIXTO CAMINO A LA VIDA</t>
  </si>
  <si>
    <t>INSTITUTO MIXTO LOS ANGELES</t>
  </si>
  <si>
    <t>INSTITUTO PIAGET</t>
  </si>
  <si>
    <t>INSTITUTO TECNICO BOLIVARIANO</t>
  </si>
  <si>
    <t>INSTITUTO TORRE FUERTE</t>
  </si>
  <si>
    <t>JAR INF MIS AMIGUITOS TRAVIESOS</t>
  </si>
  <si>
    <t>JARDIN INFANTIL CHIQUILLADAS</t>
  </si>
  <si>
    <t>JARDIN INFANTIL HAPPY WORD</t>
  </si>
  <si>
    <t>JARDIN INFANTIL LOS PITUFOS</t>
  </si>
  <si>
    <t>JARDIN INFANTIL NAZARETH</t>
  </si>
  <si>
    <t>JARDIN INFANTIL PENIEL</t>
  </si>
  <si>
    <t>JARDIN INFANTIL PICARDIA</t>
  </si>
  <si>
    <t>JARDIN INFANTIL SEMILLITAS</t>
  </si>
  <si>
    <t>JARIDN INFANTIL PILATUNAS</t>
  </si>
  <si>
    <t>LICEO SIMON BOLIVAR</t>
  </si>
  <si>
    <t>MAGADLENA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</si>
</sst>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Verdana"/>
      <family val="2"/>
    </font>
    <font>
      <sz val="11"/>
      <name val="Calibri"/>
      <family val="2"/>
      <scheme val="minor"/>
    </font>
    <font>
      <sz val="11"/>
      <name val="Calibri"/>
      <family val="2"/>
    </font>
    <font>
      <b/>
      <sz val="11"/>
      <name val="Calibri"/>
      <family val="2"/>
    </font>
    <font>
      <b/>
      <sz val="10"/>
      <name val="Calibri"/>
      <family val="2"/>
    </font>
    <font>
      <b/>
      <sz val="11"/>
      <color theme="0"/>
      <name val="Calibri"/>
      <family val="2"/>
    </font>
    <font>
      <sz val="11"/>
      <name val="Calibri"/>
      <family val="2"/>
    </font>
    <font>
      <b/>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theme="4" tint="0.39997558519241921"/>
      </left>
      <right style="thin">
        <color theme="0"/>
      </right>
      <top style="thin">
        <color theme="4" tint="0.39997558519241921"/>
      </top>
      <bottom style="thick">
        <color theme="0"/>
      </bottom>
      <diagonal/>
    </border>
    <border>
      <left style="thin">
        <color theme="0"/>
      </left>
      <right style="thin">
        <color theme="0"/>
      </right>
      <top style="thin">
        <color theme="4" tint="0.39997558519241921"/>
      </top>
      <bottom style="thick">
        <color theme="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
    <xf numFmtId="0" fontId="0" fillId="0" borderId="0"/>
    <xf numFmtId="9" fontId="1" fillId="0" borderId="0" applyFont="0" applyFill="0" applyBorder="0" applyAlignment="0" applyProtection="0"/>
    <xf numFmtId="0" fontId="6" fillId="0" borderId="0"/>
    <xf numFmtId="0" fontId="10" fillId="0" borderId="0"/>
  </cellStyleXfs>
  <cellXfs count="125">
    <xf numFmtId="0" fontId="0" fillId="0" borderId="0" xfId="0"/>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wrapText="1"/>
    </xf>
    <xf numFmtId="0" fontId="0" fillId="0" borderId="4" xfId="0" applyBorder="1"/>
    <xf numFmtId="3" fontId="0" fillId="0" borderId="0" xfId="0" applyNumberFormat="1" applyBorder="1"/>
    <xf numFmtId="164" fontId="0" fillId="0" borderId="5" xfId="1" applyNumberFormat="1" applyFont="1" applyBorder="1"/>
    <xf numFmtId="0" fontId="0" fillId="0" borderId="6" xfId="0" applyBorder="1"/>
    <xf numFmtId="0" fontId="0" fillId="0" borderId="7" xfId="0" applyBorder="1"/>
    <xf numFmtId="164" fontId="0" fillId="0" borderId="8" xfId="1" applyNumberFormat="1" applyFont="1" applyBorder="1"/>
    <xf numFmtId="0" fontId="3" fillId="0" borderId="1" xfId="0" applyFont="1" applyBorder="1" applyAlignment="1">
      <alignment horizontal="left" vertical="center"/>
    </xf>
    <xf numFmtId="0" fontId="3" fillId="0" borderId="2" xfId="0" applyFont="1" applyBorder="1" applyAlignment="1">
      <alignment horizontal="center"/>
    </xf>
    <xf numFmtId="0" fontId="3" fillId="0" borderId="2" xfId="0" applyFont="1" applyBorder="1" applyAlignment="1">
      <alignment horizontal="center" vertical="center" wrapText="1"/>
    </xf>
    <xf numFmtId="0" fontId="0" fillId="0" borderId="3" xfId="0" applyBorder="1" applyAlignment="1">
      <alignment horizontal="center"/>
    </xf>
    <xf numFmtId="0" fontId="3" fillId="0" borderId="4" xfId="0" applyFont="1" applyBorder="1" applyAlignment="1">
      <alignment horizontal="left" vertical="center"/>
    </xf>
    <xf numFmtId="0" fontId="0" fillId="0" borderId="0" xfId="0" applyBorder="1"/>
    <xf numFmtId="3" fontId="3" fillId="0" borderId="5" xfId="0" applyNumberFormat="1" applyFont="1" applyBorder="1"/>
    <xf numFmtId="0" fontId="3" fillId="0" borderId="6" xfId="0" applyFont="1" applyBorder="1" applyAlignment="1">
      <alignment horizontal="left" vertical="center" wrapText="1"/>
    </xf>
    <xf numFmtId="165" fontId="5" fillId="0" borderId="7" xfId="0" applyNumberFormat="1" applyFont="1" applyBorder="1"/>
    <xf numFmtId="165" fontId="0" fillId="0" borderId="7" xfId="0" applyNumberFormat="1" applyBorder="1"/>
    <xf numFmtId="165" fontId="0" fillId="0" borderId="8" xfId="0" applyNumberFormat="1" applyBorder="1"/>
    <xf numFmtId="0" fontId="0" fillId="0" borderId="0" xfId="0" applyAlignment="1"/>
    <xf numFmtId="0" fontId="7" fillId="0" borderId="9" xfId="2"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7" fillId="0" borderId="1" xfId="2" applyFont="1" applyBorder="1"/>
    <xf numFmtId="165" fontId="0" fillId="0" borderId="2" xfId="0" applyNumberFormat="1" applyBorder="1"/>
    <xf numFmtId="165" fontId="0" fillId="0" borderId="3" xfId="0" applyNumberFormat="1" applyBorder="1"/>
    <xf numFmtId="165" fontId="0" fillId="0" borderId="13" xfId="0" applyNumberFormat="1" applyBorder="1"/>
    <xf numFmtId="0" fontId="7" fillId="0" borderId="6" xfId="2" applyFont="1" applyBorder="1"/>
    <xf numFmtId="165" fontId="0" fillId="0" borderId="12" xfId="0" applyNumberFormat="1" applyBorder="1"/>
    <xf numFmtId="0" fontId="3" fillId="0" borderId="0" xfId="0" applyFont="1"/>
    <xf numFmtId="0" fontId="7" fillId="0" borderId="1" xfId="2" applyFont="1" applyBorder="1" applyAlignment="1">
      <alignment horizontal="center"/>
    </xf>
    <xf numFmtId="0" fontId="7" fillId="0" borderId="2" xfId="2" applyFont="1" applyBorder="1" applyAlignment="1">
      <alignment horizontal="center"/>
    </xf>
    <xf numFmtId="0" fontId="6" fillId="4" borderId="15" xfId="2" applyFill="1" applyBorder="1"/>
    <xf numFmtId="165" fontId="6" fillId="4" borderId="15" xfId="2" applyNumberFormat="1" applyFill="1" applyBorder="1"/>
    <xf numFmtId="165" fontId="6" fillId="4" borderId="16" xfId="2" applyNumberFormat="1" applyFill="1" applyBorder="1"/>
    <xf numFmtId="0" fontId="6" fillId="4" borderId="0" xfId="2" applyFill="1" applyBorder="1"/>
    <xf numFmtId="165" fontId="6" fillId="4" borderId="0" xfId="2" applyNumberFormat="1" applyFill="1" applyBorder="1"/>
    <xf numFmtId="165" fontId="6" fillId="4" borderId="5" xfId="2" applyNumberFormat="1" applyFill="1" applyBorder="1"/>
    <xf numFmtId="0" fontId="6" fillId="4" borderId="18" xfId="2" applyFill="1" applyBorder="1"/>
    <xf numFmtId="165" fontId="6" fillId="4" borderId="18" xfId="2" applyNumberFormat="1" applyFill="1" applyBorder="1"/>
    <xf numFmtId="165" fontId="6" fillId="4" borderId="19" xfId="2" applyNumberFormat="1" applyFill="1" applyBorder="1"/>
    <xf numFmtId="0" fontId="6" fillId="5" borderId="15" xfId="2" applyFill="1" applyBorder="1"/>
    <xf numFmtId="165" fontId="6" fillId="5" borderId="15" xfId="2" applyNumberFormat="1" applyFill="1" applyBorder="1"/>
    <xf numFmtId="165" fontId="6" fillId="5" borderId="16" xfId="2" applyNumberFormat="1" applyFill="1" applyBorder="1"/>
    <xf numFmtId="0" fontId="6" fillId="5" borderId="18" xfId="2" applyFill="1" applyBorder="1"/>
    <xf numFmtId="165" fontId="6" fillId="5" borderId="18" xfId="2" applyNumberFormat="1" applyFill="1" applyBorder="1"/>
    <xf numFmtId="165" fontId="6" fillId="5" borderId="19" xfId="2" applyNumberFormat="1" applyFill="1" applyBorder="1"/>
    <xf numFmtId="0" fontId="6" fillId="6" borderId="15" xfId="2" applyFill="1" applyBorder="1"/>
    <xf numFmtId="165" fontId="6" fillId="6" borderId="15" xfId="2" applyNumberFormat="1" applyFill="1" applyBorder="1"/>
    <xf numFmtId="165" fontId="6" fillId="6" borderId="16" xfId="2" applyNumberFormat="1" applyFill="1" applyBorder="1"/>
    <xf numFmtId="0" fontId="6" fillId="6" borderId="0" xfId="2" applyFill="1" applyBorder="1"/>
    <xf numFmtId="165" fontId="6" fillId="6" borderId="0" xfId="2" applyNumberFormat="1" applyFill="1" applyBorder="1"/>
    <xf numFmtId="165" fontId="6" fillId="6" borderId="5" xfId="2" applyNumberFormat="1" applyFill="1" applyBorder="1"/>
    <xf numFmtId="0" fontId="6" fillId="6" borderId="18" xfId="2" applyFill="1" applyBorder="1"/>
    <xf numFmtId="165" fontId="6" fillId="6" borderId="18" xfId="2" applyNumberFormat="1" applyFill="1" applyBorder="1"/>
    <xf numFmtId="165" fontId="6" fillId="6" borderId="19" xfId="2" applyNumberFormat="1" applyFill="1" applyBorder="1"/>
    <xf numFmtId="0" fontId="6" fillId="7" borderId="15" xfId="2" applyFill="1" applyBorder="1"/>
    <xf numFmtId="165" fontId="6" fillId="7" borderId="15" xfId="2" applyNumberFormat="1" applyFill="1" applyBorder="1"/>
    <xf numFmtId="165" fontId="6" fillId="7" borderId="16" xfId="2" applyNumberFormat="1" applyFill="1" applyBorder="1"/>
    <xf numFmtId="0" fontId="6" fillId="7" borderId="0" xfId="2" applyFill="1" applyBorder="1"/>
    <xf numFmtId="165" fontId="6" fillId="7" borderId="0" xfId="2" applyNumberFormat="1" applyFill="1" applyBorder="1"/>
    <xf numFmtId="165" fontId="6" fillId="7" borderId="5" xfId="2" applyNumberFormat="1" applyFill="1" applyBorder="1"/>
    <xf numFmtId="0" fontId="6" fillId="7" borderId="18" xfId="2" applyFill="1" applyBorder="1"/>
    <xf numFmtId="165" fontId="6" fillId="7" borderId="18" xfId="2" applyNumberFormat="1" applyFill="1" applyBorder="1"/>
    <xf numFmtId="165" fontId="6" fillId="7" borderId="19" xfId="2" applyNumberFormat="1" applyFill="1" applyBorder="1"/>
    <xf numFmtId="0" fontId="6" fillId="8" borderId="15" xfId="2" applyFill="1" applyBorder="1"/>
    <xf numFmtId="165" fontId="6" fillId="8" borderId="15" xfId="2" applyNumberFormat="1" applyFill="1" applyBorder="1"/>
    <xf numFmtId="165" fontId="6" fillId="8" borderId="16" xfId="2" applyNumberFormat="1" applyFill="1" applyBorder="1"/>
    <xf numFmtId="0" fontId="6" fillId="8" borderId="0" xfId="2" applyFill="1" applyBorder="1"/>
    <xf numFmtId="165" fontId="6" fillId="8" borderId="0" xfId="2" applyNumberFormat="1" applyFill="1" applyBorder="1"/>
    <xf numFmtId="165" fontId="6" fillId="8" borderId="5" xfId="2" applyNumberFormat="1" applyFill="1" applyBorder="1"/>
    <xf numFmtId="0" fontId="6" fillId="8" borderId="7" xfId="2" applyFill="1" applyBorder="1"/>
    <xf numFmtId="165" fontId="6" fillId="8" borderId="7" xfId="2" applyNumberFormat="1" applyFill="1" applyBorder="1"/>
    <xf numFmtId="165" fontId="6" fillId="8" borderId="8" xfId="2" applyNumberFormat="1" applyFill="1" applyBorder="1"/>
    <xf numFmtId="0" fontId="7" fillId="0" borderId="0" xfId="2" applyFont="1" applyFill="1" applyBorder="1" applyAlignment="1">
      <alignment horizontal="center" vertical="center" wrapText="1"/>
    </xf>
    <xf numFmtId="1" fontId="7" fillId="0" borderId="0" xfId="2" applyNumberFormat="1" applyFont="1" applyFill="1" applyBorder="1" applyAlignment="1">
      <alignment horizontal="center" vertical="center"/>
    </xf>
    <xf numFmtId="0" fontId="8" fillId="0" borderId="0" xfId="2" applyFont="1" applyFill="1" applyBorder="1" applyAlignment="1">
      <alignment horizontal="center" vertical="center" wrapText="1"/>
    </xf>
    <xf numFmtId="0" fontId="7" fillId="0" borderId="0" xfId="2" applyFont="1" applyFill="1" applyBorder="1" applyAlignment="1">
      <alignment horizontal="center"/>
    </xf>
    <xf numFmtId="1" fontId="7" fillId="0" borderId="0" xfId="2" applyNumberFormat="1" applyFont="1" applyFill="1" applyBorder="1" applyAlignment="1">
      <alignment horizontal="center"/>
    </xf>
    <xf numFmtId="0" fontId="9" fillId="9" borderId="20" xfId="2" applyNumberFormat="1" applyFont="1" applyFill="1" applyBorder="1" applyAlignment="1">
      <alignment horizontal="center" vertical="center"/>
    </xf>
    <xf numFmtId="0" fontId="9" fillId="9" borderId="21" xfId="2" applyNumberFormat="1" applyFont="1" applyFill="1" applyBorder="1" applyAlignment="1">
      <alignment horizontal="center" vertical="center"/>
    </xf>
    <xf numFmtId="0" fontId="9" fillId="9" borderId="21" xfId="2" applyNumberFormat="1" applyFont="1" applyFill="1" applyBorder="1" applyAlignment="1">
      <alignment horizontal="center" vertical="center" wrapText="1"/>
    </xf>
    <xf numFmtId="0" fontId="2" fillId="10" borderId="21" xfId="0" applyFont="1" applyFill="1" applyBorder="1" applyAlignment="1">
      <alignment horizontal="center" vertical="center"/>
    </xf>
    <xf numFmtId="0" fontId="10" fillId="11" borderId="22" xfId="2" applyNumberFormat="1" applyFont="1" applyFill="1" applyBorder="1" applyAlignment="1">
      <alignment vertical="center"/>
    </xf>
    <xf numFmtId="0" fontId="10" fillId="11" borderId="23" xfId="2" applyNumberFormat="1" applyFont="1" applyFill="1" applyBorder="1" applyAlignment="1">
      <alignment vertical="center"/>
    </xf>
    <xf numFmtId="0" fontId="10" fillId="11" borderId="23" xfId="2" applyNumberFormat="1" applyFont="1" applyFill="1" applyBorder="1" applyAlignment="1">
      <alignment vertical="center" wrapText="1"/>
    </xf>
    <xf numFmtId="165" fontId="10" fillId="11" borderId="23" xfId="2" applyNumberFormat="1" applyFont="1" applyFill="1" applyBorder="1" applyAlignment="1">
      <alignment vertical="center"/>
    </xf>
    <xf numFmtId="0" fontId="0" fillId="11" borderId="23" xfId="0" applyFont="1" applyFill="1" applyBorder="1" applyAlignment="1">
      <alignment vertical="center"/>
    </xf>
    <xf numFmtId="0" fontId="10" fillId="0" borderId="23" xfId="2" applyNumberFormat="1" applyFont="1" applyBorder="1" applyAlignment="1">
      <alignment vertical="center"/>
    </xf>
    <xf numFmtId="0" fontId="10" fillId="0" borderId="23" xfId="2" applyNumberFormat="1" applyFont="1" applyBorder="1" applyAlignment="1">
      <alignment vertical="center" wrapText="1"/>
    </xf>
    <xf numFmtId="165" fontId="10" fillId="0" borderId="23" xfId="2" applyNumberFormat="1" applyFont="1" applyBorder="1" applyAlignment="1">
      <alignment vertical="center"/>
    </xf>
    <xf numFmtId="0" fontId="0" fillId="0" borderId="23" xfId="0" applyFont="1" applyBorder="1" applyAlignment="1">
      <alignment vertical="center"/>
    </xf>
    <xf numFmtId="165" fontId="0" fillId="0" borderId="23" xfId="0" applyNumberFormat="1" applyFont="1" applyBorder="1" applyAlignment="1">
      <alignment vertical="center"/>
    </xf>
    <xf numFmtId="165" fontId="0" fillId="11" borderId="23" xfId="0" applyNumberFormat="1" applyFont="1" applyFill="1" applyBorder="1" applyAlignment="1">
      <alignment vertical="center"/>
    </xf>
    <xf numFmtId="165" fontId="11" fillId="0" borderId="7" xfId="0" applyNumberFormat="1" applyFont="1" applyBorder="1"/>
    <xf numFmtId="0" fontId="6" fillId="0" borderId="0" xfId="2"/>
    <xf numFmtId="165" fontId="0" fillId="0" borderId="1" xfId="0" applyNumberFormat="1" applyBorder="1"/>
    <xf numFmtId="165" fontId="0" fillId="0" borderId="6" xfId="0" applyNumberFormat="1" applyBorder="1"/>
    <xf numFmtId="11" fontId="0" fillId="0" borderId="0" xfId="0" applyNumberFormat="1"/>
    <xf numFmtId="0" fontId="6" fillId="6" borderId="14" xfId="2" applyFill="1" applyBorder="1" applyAlignment="1">
      <alignment horizontal="center" vertical="center" wrapText="1"/>
    </xf>
    <xf numFmtId="0" fontId="6" fillId="6" borderId="4" xfId="2" applyFill="1" applyBorder="1" applyAlignment="1">
      <alignment horizontal="center" vertical="center" wrapText="1"/>
    </xf>
    <xf numFmtId="0" fontId="6" fillId="6" borderId="17" xfId="2" applyFill="1" applyBorder="1" applyAlignment="1">
      <alignment horizontal="center" vertical="center" wrapText="1"/>
    </xf>
    <xf numFmtId="0" fontId="6" fillId="7" borderId="14" xfId="2" applyFill="1" applyBorder="1" applyAlignment="1">
      <alignment horizontal="center" vertical="center" wrapText="1"/>
    </xf>
    <xf numFmtId="0" fontId="6" fillId="7" borderId="4" xfId="2" applyFill="1" applyBorder="1" applyAlignment="1">
      <alignment horizontal="center" vertical="center" wrapText="1"/>
    </xf>
    <xf numFmtId="0" fontId="6" fillId="7" borderId="17" xfId="2" applyFill="1" applyBorder="1" applyAlignment="1">
      <alignment horizontal="center" vertical="center" wrapText="1"/>
    </xf>
    <xf numFmtId="0" fontId="6" fillId="8" borderId="14" xfId="2" applyFill="1" applyBorder="1" applyAlignment="1">
      <alignment horizontal="center" vertical="center" wrapText="1"/>
    </xf>
    <xf numFmtId="0" fontId="6" fillId="8" borderId="4" xfId="2" applyFill="1" applyBorder="1" applyAlignment="1">
      <alignment horizontal="center" vertical="center" wrapText="1"/>
    </xf>
    <xf numFmtId="0" fontId="6" fillId="8" borderId="6" xfId="2" applyFill="1" applyBorder="1" applyAlignment="1">
      <alignment horizontal="center" vertical="center" wrapText="1"/>
    </xf>
    <xf numFmtId="0" fontId="4" fillId="0" borderId="0" xfId="0" applyFont="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7" xfId="0" applyFont="1" applyFill="1" applyBorder="1" applyAlignment="1">
      <alignment horizontal="center"/>
    </xf>
    <xf numFmtId="0" fontId="6" fillId="4" borderId="14" xfId="2" applyFill="1" applyBorder="1" applyAlignment="1">
      <alignment horizontal="center" vertical="center" wrapText="1"/>
    </xf>
    <xf numFmtId="0" fontId="6" fillId="4" borderId="4" xfId="2" applyFill="1" applyBorder="1" applyAlignment="1">
      <alignment horizontal="center" vertical="center" wrapText="1"/>
    </xf>
    <xf numFmtId="0" fontId="6" fillId="4" borderId="17" xfId="2" applyFill="1" applyBorder="1" applyAlignment="1">
      <alignment horizontal="center" vertical="center" wrapText="1"/>
    </xf>
    <xf numFmtId="0" fontId="6" fillId="5" borderId="14" xfId="2" applyFill="1" applyBorder="1" applyAlignment="1">
      <alignment horizontal="center" vertical="center" wrapText="1"/>
    </xf>
    <xf numFmtId="0" fontId="6" fillId="5" borderId="17" xfId="2" applyFill="1" applyBorder="1" applyAlignment="1">
      <alignment horizontal="center" vertical="center" wrapText="1"/>
    </xf>
  </cellXfs>
  <cellStyles count="4">
    <cellStyle name="Normal" xfId="0" builtinId="0"/>
    <cellStyle name="Normal 2" xfId="2"/>
    <cellStyle name="Normal 3" xfId="3"/>
    <cellStyle name="Porcentaje" xfId="1" builtinId="5"/>
  </cellStyles>
  <dxfs count="2">
    <dxf>
      <font>
        <b val="0"/>
        <i val="0"/>
        <strike val="0"/>
        <condense val="0"/>
        <extend val="0"/>
        <outline val="0"/>
        <shadow val="0"/>
        <u val="none"/>
        <vertAlign val="baseline"/>
        <sz val="11"/>
        <color theme="1"/>
        <name val="Calibri"/>
        <scheme val="minor"/>
      </font>
      <numFmt numFmtId="164" formatCode="0.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2" displayName="Tabla2" ref="M2:O4" totalsRowShown="0" headerRowDxfId="1">
  <tableColumns count="3">
    <tableColumn id="1" name="MAGDALENA"/>
    <tableColumn id="2" name="Participantes"/>
    <tableColumn id="3" name="Representación Nacional" dataDxfId="0" dataCellStyle="Porcentaje">
      <calculatedColumnFormula>N3/10836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0" zoomScaleNormal="80" workbookViewId="0">
      <selection activeCell="B35" sqref="B35"/>
    </sheetView>
  </sheetViews>
  <sheetFormatPr baseColWidth="10" defaultRowHeight="15" x14ac:dyDescent="0.25"/>
  <cols>
    <col min="1" max="1" width="16.140625" customWidth="1"/>
    <col min="2" max="2" width="21.5703125" customWidth="1"/>
  </cols>
  <sheetData>
    <row r="1" spans="1:15" x14ac:dyDescent="0.25">
      <c r="A1" s="112" t="s">
        <v>0</v>
      </c>
      <c r="B1" s="112"/>
      <c r="C1" s="112"/>
      <c r="D1" s="112"/>
      <c r="E1" s="112"/>
      <c r="F1" s="112"/>
      <c r="G1" s="112"/>
      <c r="H1" s="112"/>
      <c r="I1" s="112"/>
      <c r="J1" s="112"/>
      <c r="K1" s="112"/>
      <c r="L1" s="112"/>
      <c r="M1" s="113" t="s">
        <v>1</v>
      </c>
      <c r="N1" s="114"/>
      <c r="O1" s="115"/>
    </row>
    <row r="2" spans="1:15" ht="45" x14ac:dyDescent="0.25">
      <c r="A2" s="112"/>
      <c r="B2" s="112"/>
      <c r="C2" s="112"/>
      <c r="D2" s="112"/>
      <c r="E2" s="112"/>
      <c r="F2" s="112"/>
      <c r="G2" s="112"/>
      <c r="H2" s="112"/>
      <c r="I2" s="112"/>
      <c r="J2" s="112"/>
      <c r="K2" s="112"/>
      <c r="L2" s="112"/>
      <c r="M2" s="1" t="s">
        <v>191</v>
      </c>
      <c r="N2" s="2" t="s">
        <v>2</v>
      </c>
      <c r="O2" s="3" t="s">
        <v>3</v>
      </c>
    </row>
    <row r="3" spans="1:15" x14ac:dyDescent="0.25">
      <c r="A3" s="112"/>
      <c r="B3" s="112"/>
      <c r="C3" s="112"/>
      <c r="D3" s="112"/>
      <c r="E3" s="112"/>
      <c r="F3" s="112"/>
      <c r="G3" s="112"/>
      <c r="H3" s="112"/>
      <c r="I3" s="112"/>
      <c r="J3" s="112"/>
      <c r="K3" s="112"/>
      <c r="L3" s="112"/>
      <c r="M3" s="4" t="s">
        <v>4</v>
      </c>
      <c r="N3" s="5">
        <f>L7</f>
        <v>57399</v>
      </c>
      <c r="O3" s="6">
        <f>N3/2121799</f>
        <v>2.7052044043757207E-2</v>
      </c>
    </row>
    <row r="4" spans="1:15" ht="15.75" thickBot="1" x14ac:dyDescent="0.3">
      <c r="A4" s="112"/>
      <c r="B4" s="112"/>
      <c r="C4" s="112"/>
      <c r="D4" s="112"/>
      <c r="E4" s="112"/>
      <c r="F4" s="112"/>
      <c r="G4" s="112"/>
      <c r="H4" s="112"/>
      <c r="I4" s="112"/>
      <c r="J4" s="112"/>
      <c r="K4" s="112"/>
      <c r="L4" s="112"/>
      <c r="M4" s="7" t="s">
        <v>5</v>
      </c>
      <c r="N4" s="8">
        <v>228</v>
      </c>
      <c r="O4" s="9">
        <f>N4/10836</f>
        <v>2.1040974529346623E-2</v>
      </c>
    </row>
    <row r="5" spans="1:15" ht="15.75" thickBot="1" x14ac:dyDescent="0.3">
      <c r="A5" s="116" t="s">
        <v>6</v>
      </c>
      <c r="B5" s="117"/>
      <c r="C5" s="117"/>
      <c r="D5" s="117"/>
      <c r="E5" s="117"/>
      <c r="F5" s="117"/>
      <c r="G5" s="117"/>
      <c r="H5" s="117"/>
      <c r="I5" s="117"/>
      <c r="J5" s="117"/>
      <c r="K5" s="117"/>
      <c r="L5" s="118"/>
    </row>
    <row r="6" spans="1:15" x14ac:dyDescent="0.25">
      <c r="A6" s="10" t="s">
        <v>7</v>
      </c>
      <c r="B6" s="11">
        <v>2</v>
      </c>
      <c r="C6" s="11">
        <v>3</v>
      </c>
      <c r="D6" s="11">
        <v>4</v>
      </c>
      <c r="E6" s="11">
        <v>5</v>
      </c>
      <c r="F6" s="11">
        <v>6</v>
      </c>
      <c r="G6" s="11">
        <v>7</v>
      </c>
      <c r="H6" s="11">
        <v>8</v>
      </c>
      <c r="I6" s="11">
        <v>9</v>
      </c>
      <c r="J6" s="12">
        <v>10</v>
      </c>
      <c r="K6" s="11">
        <v>11</v>
      </c>
      <c r="L6" s="13" t="s">
        <v>8</v>
      </c>
    </row>
    <row r="7" spans="1:15" x14ac:dyDescent="0.25">
      <c r="A7" s="14" t="s">
        <v>2</v>
      </c>
      <c r="B7" s="99">
        <v>5396</v>
      </c>
      <c r="C7" s="99">
        <v>6216</v>
      </c>
      <c r="D7" s="99">
        <v>6474</v>
      </c>
      <c r="E7" s="99">
        <v>6956</v>
      </c>
      <c r="F7" s="99">
        <v>6777</v>
      </c>
      <c r="G7" s="99">
        <v>6204</v>
      </c>
      <c r="H7" s="99">
        <v>5505</v>
      </c>
      <c r="I7" s="99">
        <v>5162</v>
      </c>
      <c r="J7" s="99">
        <v>4348</v>
      </c>
      <c r="K7" s="99">
        <v>4361</v>
      </c>
      <c r="L7" s="16">
        <f>SUM(B7:K7)</f>
        <v>57399</v>
      </c>
      <c r="M7" s="15"/>
    </row>
    <row r="8" spans="1:15" ht="30.75" thickBot="1" x14ac:dyDescent="0.3">
      <c r="A8" s="17" t="s">
        <v>9</v>
      </c>
      <c r="B8" s="98">
        <v>35.635649999999998</v>
      </c>
      <c r="C8" s="18">
        <v>30.261019999999998</v>
      </c>
      <c r="D8" s="18">
        <v>27.666440000000001</v>
      </c>
      <c r="E8" s="18">
        <v>27.079499999999999</v>
      </c>
      <c r="F8" s="18">
        <v>30.973140000000001</v>
      </c>
      <c r="G8" s="18">
        <v>26.18674</v>
      </c>
      <c r="H8" s="18">
        <v>26.549050000000001</v>
      </c>
      <c r="I8" s="18">
        <v>30.353059999999999</v>
      </c>
      <c r="J8" s="18">
        <v>28.658000000000001</v>
      </c>
      <c r="K8" s="18">
        <v>28.680350000000001</v>
      </c>
      <c r="L8" s="20">
        <f>AVERAGE(B8:K8)</f>
        <v>29.204294999999995</v>
      </c>
      <c r="M8" s="15"/>
    </row>
    <row r="9" spans="1:15" x14ac:dyDescent="0.25">
      <c r="A9" s="21"/>
      <c r="B9" s="21"/>
      <c r="C9" s="21"/>
      <c r="D9" s="21"/>
      <c r="E9" s="21"/>
      <c r="F9" s="21"/>
      <c r="G9" s="21"/>
      <c r="H9" s="21"/>
      <c r="I9" s="21"/>
      <c r="J9" s="21"/>
      <c r="K9" s="21"/>
      <c r="L9" s="21"/>
      <c r="M9" s="21"/>
      <c r="N9" s="21"/>
    </row>
    <row r="10" spans="1:15" ht="15.75" thickBot="1" x14ac:dyDescent="0.3">
      <c r="A10" s="119" t="s">
        <v>10</v>
      </c>
      <c r="B10" s="119"/>
      <c r="C10" s="119"/>
      <c r="D10" s="119"/>
      <c r="E10" s="119"/>
      <c r="F10" s="119"/>
      <c r="G10" s="119"/>
      <c r="H10" s="119"/>
      <c r="I10" s="119"/>
      <c r="J10" s="119"/>
      <c r="K10" s="119"/>
      <c r="L10" s="119"/>
      <c r="M10" s="21"/>
      <c r="N10" s="21"/>
    </row>
    <row r="11" spans="1:15" ht="45.75" thickBot="1" x14ac:dyDescent="0.3">
      <c r="A11" s="22" t="s">
        <v>11</v>
      </c>
      <c r="B11" s="23">
        <v>2</v>
      </c>
      <c r="C11" s="23">
        <v>3</v>
      </c>
      <c r="D11" s="23">
        <v>4</v>
      </c>
      <c r="E11" s="23">
        <v>5</v>
      </c>
      <c r="F11" s="23">
        <v>6</v>
      </c>
      <c r="G11" s="23">
        <v>7</v>
      </c>
      <c r="H11" s="23">
        <v>8</v>
      </c>
      <c r="I11" s="23">
        <v>9</v>
      </c>
      <c r="J11" s="24">
        <v>10</v>
      </c>
      <c r="K11" s="25">
        <v>11</v>
      </c>
      <c r="L11" s="26" t="s">
        <v>12</v>
      </c>
      <c r="M11" s="15"/>
      <c r="N11" s="15"/>
    </row>
    <row r="12" spans="1:15" ht="15.75" thickBot="1" x14ac:dyDescent="0.3">
      <c r="A12" s="27" t="s">
        <v>13</v>
      </c>
      <c r="B12" s="100">
        <v>34.027979999999999</v>
      </c>
      <c r="C12" s="28">
        <v>31.264479999999999</v>
      </c>
      <c r="D12" s="28">
        <v>28.102409999999999</v>
      </c>
      <c r="E12" s="28">
        <v>27.520849999999999</v>
      </c>
      <c r="F12" s="28">
        <v>35.00517</v>
      </c>
      <c r="G12" s="28">
        <v>27.848970000000001</v>
      </c>
      <c r="H12" s="28">
        <v>28.727519999999998</v>
      </c>
      <c r="I12" s="28">
        <v>32.975589999999997</v>
      </c>
      <c r="J12" s="28">
        <v>32.610399999999998</v>
      </c>
      <c r="K12" s="29">
        <v>33.913089999999997</v>
      </c>
      <c r="L12" s="30">
        <f>AVERAGE(B12:K12)</f>
        <v>31.199645999999994</v>
      </c>
      <c r="M12" s="15"/>
      <c r="N12" s="15"/>
    </row>
    <row r="13" spans="1:15" ht="15.75" thickBot="1" x14ac:dyDescent="0.3">
      <c r="A13" s="31" t="s">
        <v>14</v>
      </c>
      <c r="B13" s="101">
        <v>37.24333</v>
      </c>
      <c r="C13" s="19">
        <v>29.257560000000002</v>
      </c>
      <c r="D13" s="19">
        <v>27.230460000000001</v>
      </c>
      <c r="E13" s="19">
        <v>26.63815</v>
      </c>
      <c r="F13" s="19">
        <v>26.941120000000002</v>
      </c>
      <c r="G13" s="19">
        <v>24.5245</v>
      </c>
      <c r="H13" s="19">
        <v>24.370570000000001</v>
      </c>
      <c r="I13" s="19">
        <v>27.730530000000002</v>
      </c>
      <c r="J13" s="19">
        <v>24.70561</v>
      </c>
      <c r="K13" s="20">
        <v>23.447600000000001</v>
      </c>
      <c r="L13" s="32">
        <f>AVERAGE(B13:K13)</f>
        <v>27.208942999999998</v>
      </c>
      <c r="M13" s="15"/>
      <c r="N13" s="15"/>
    </row>
    <row r="15" spans="1:15" ht="15.75" thickBot="1" x14ac:dyDescent="0.3">
      <c r="A15" s="33"/>
      <c r="B15" s="33"/>
      <c r="C15" s="33"/>
      <c r="D15" s="33"/>
      <c r="E15" s="33"/>
      <c r="F15" s="33"/>
      <c r="G15" s="33"/>
      <c r="H15" s="33"/>
      <c r="I15" s="33"/>
      <c r="J15" s="33"/>
      <c r="K15" s="33"/>
      <c r="L15" s="33"/>
      <c r="M15" s="33"/>
    </row>
    <row r="16" spans="1:15" x14ac:dyDescent="0.25">
      <c r="A16" s="34" t="s">
        <v>15</v>
      </c>
      <c r="B16" s="35" t="s">
        <v>16</v>
      </c>
      <c r="C16" s="35">
        <v>2</v>
      </c>
      <c r="D16" s="35">
        <v>3</v>
      </c>
      <c r="E16" s="35">
        <v>4</v>
      </c>
      <c r="F16" s="35">
        <v>5</v>
      </c>
      <c r="G16" s="35">
        <v>6</v>
      </c>
      <c r="H16" s="35">
        <v>7</v>
      </c>
      <c r="I16" s="35">
        <v>8</v>
      </c>
      <c r="J16" s="35">
        <v>9</v>
      </c>
      <c r="K16" s="35">
        <v>10</v>
      </c>
      <c r="L16" s="35">
        <v>11</v>
      </c>
    </row>
    <row r="17" spans="1:12" x14ac:dyDescent="0.25">
      <c r="A17" s="120" t="s">
        <v>17</v>
      </c>
      <c r="B17" s="36" t="s">
        <v>18</v>
      </c>
      <c r="C17" s="37">
        <v>34.766489999999997</v>
      </c>
      <c r="D17" s="37">
        <v>30.45045</v>
      </c>
      <c r="E17" s="37">
        <v>28.62604</v>
      </c>
      <c r="F17" s="37">
        <v>23.46895</v>
      </c>
      <c r="G17" s="37">
        <v>29.16113</v>
      </c>
      <c r="H17" s="37">
        <v>27.96583</v>
      </c>
      <c r="I17" s="37"/>
      <c r="J17" s="37">
        <v>30.894030000000001</v>
      </c>
      <c r="K17" s="37">
        <v>28.760349999999999</v>
      </c>
      <c r="L17" s="38">
        <v>32.561340000000001</v>
      </c>
    </row>
    <row r="18" spans="1:12" x14ac:dyDescent="0.25">
      <c r="A18" s="121"/>
      <c r="B18" s="39" t="s">
        <v>19</v>
      </c>
      <c r="C18" s="40">
        <v>29.528040000000001</v>
      </c>
      <c r="D18" s="40">
        <v>29.029920000000001</v>
      </c>
      <c r="E18" s="40"/>
      <c r="F18" s="40">
        <v>22.934640000000002</v>
      </c>
      <c r="G18" s="40">
        <v>32.949680000000001</v>
      </c>
      <c r="H18" s="40">
        <v>20.169779999999999</v>
      </c>
      <c r="I18" s="40"/>
      <c r="J18" s="40">
        <v>17.406040000000001</v>
      </c>
      <c r="K18" s="40">
        <v>27.725390000000001</v>
      </c>
      <c r="L18" s="41"/>
    </row>
    <row r="19" spans="1:12" x14ac:dyDescent="0.25">
      <c r="A19" s="122"/>
      <c r="B19" s="42" t="s">
        <v>20</v>
      </c>
      <c r="C19" s="43">
        <v>49.759079999999997</v>
      </c>
      <c r="D19" s="43"/>
      <c r="E19" s="43">
        <v>25.656469999999999</v>
      </c>
      <c r="F19" s="43">
        <v>23.303619999999999</v>
      </c>
      <c r="G19" s="43">
        <v>23.269880000000001</v>
      </c>
      <c r="H19" s="43">
        <v>22.17118</v>
      </c>
      <c r="I19" s="43"/>
      <c r="J19" s="43">
        <v>24.254169999999998</v>
      </c>
      <c r="K19" s="43">
        <v>23.390059999999998</v>
      </c>
      <c r="L19" s="44">
        <v>15.55836</v>
      </c>
    </row>
    <row r="20" spans="1:12" x14ac:dyDescent="0.25">
      <c r="A20" s="123" t="s">
        <v>21</v>
      </c>
      <c r="B20" s="45" t="s">
        <v>22</v>
      </c>
      <c r="C20" s="46">
        <v>34.516309999999997</v>
      </c>
      <c r="D20" s="46">
        <v>28.80068</v>
      </c>
      <c r="E20" s="46">
        <v>24.397590000000001</v>
      </c>
      <c r="F20" s="46">
        <v>25.280329999999999</v>
      </c>
      <c r="G20" s="46">
        <v>36.631250000000001</v>
      </c>
      <c r="H20" s="46">
        <v>25.955030000000001</v>
      </c>
      <c r="I20" s="46">
        <v>23.973659999999999</v>
      </c>
      <c r="J20" s="46">
        <v>37.61139</v>
      </c>
      <c r="K20" s="46"/>
      <c r="L20" s="47"/>
    </row>
    <row r="21" spans="1:12" x14ac:dyDescent="0.25">
      <c r="A21" s="124"/>
      <c r="B21" s="48" t="s">
        <v>23</v>
      </c>
      <c r="C21" s="49">
        <v>35.92013</v>
      </c>
      <c r="D21" s="49">
        <v>38.96799</v>
      </c>
      <c r="E21" s="49">
        <v>30.97776</v>
      </c>
      <c r="F21" s="49">
        <v>26.186029999999999</v>
      </c>
      <c r="G21" s="49">
        <v>32.920169999999999</v>
      </c>
      <c r="H21" s="49">
        <v>15.59881</v>
      </c>
      <c r="I21" s="49">
        <v>28.247050000000002</v>
      </c>
      <c r="J21" s="49">
        <v>35.756489999999999</v>
      </c>
      <c r="K21" s="49"/>
      <c r="L21" s="50"/>
    </row>
    <row r="22" spans="1:12" x14ac:dyDescent="0.25">
      <c r="A22" s="103" t="s">
        <v>24</v>
      </c>
      <c r="B22" s="51" t="s">
        <v>25</v>
      </c>
      <c r="C22" s="52"/>
      <c r="D22" s="52"/>
      <c r="E22" s="52"/>
      <c r="F22" s="52"/>
      <c r="G22" s="52"/>
      <c r="H22" s="52"/>
      <c r="I22" s="52"/>
      <c r="J22" s="52"/>
      <c r="K22" s="52">
        <v>32.610399999999998</v>
      </c>
      <c r="L22" s="53">
        <v>33.913089999999997</v>
      </c>
    </row>
    <row r="23" spans="1:12" x14ac:dyDescent="0.25">
      <c r="A23" s="104"/>
      <c r="B23" s="54" t="s">
        <v>22</v>
      </c>
      <c r="C23" s="55">
        <v>36.011240000000001</v>
      </c>
      <c r="D23" s="55">
        <v>30.933610000000002</v>
      </c>
      <c r="E23" s="55">
        <v>29.636489999999998</v>
      </c>
      <c r="F23" s="55">
        <v>28.095649999999999</v>
      </c>
      <c r="G23" s="55">
        <v>37.460039999999999</v>
      </c>
      <c r="H23" s="55">
        <v>40.33419</v>
      </c>
      <c r="I23" s="55">
        <v>30.726610000000001</v>
      </c>
      <c r="J23" s="55">
        <v>30.398420000000002</v>
      </c>
      <c r="K23" s="55"/>
      <c r="L23" s="56"/>
    </row>
    <row r="24" spans="1:12" x14ac:dyDescent="0.25">
      <c r="A24" s="105"/>
      <c r="B24" s="57" t="s">
        <v>23</v>
      </c>
      <c r="C24" s="58">
        <v>30.457750000000001</v>
      </c>
      <c r="D24" s="58">
        <v>28.102209999999999</v>
      </c>
      <c r="E24" s="58">
        <v>27.121310000000001</v>
      </c>
      <c r="F24" s="58">
        <v>29.329599999999999</v>
      </c>
      <c r="G24" s="58">
        <v>32.856229999999996</v>
      </c>
      <c r="H24" s="58">
        <v>24.793140000000001</v>
      </c>
      <c r="I24" s="58">
        <v>30.217980000000001</v>
      </c>
      <c r="J24" s="58">
        <v>30.60829</v>
      </c>
      <c r="K24" s="58"/>
      <c r="L24" s="59"/>
    </row>
    <row r="25" spans="1:12" x14ac:dyDescent="0.25">
      <c r="A25" s="106" t="s">
        <v>26</v>
      </c>
      <c r="B25" s="60" t="s">
        <v>18</v>
      </c>
      <c r="C25" s="61">
        <v>30.680129999999998</v>
      </c>
      <c r="D25" s="61">
        <v>30.49389</v>
      </c>
      <c r="E25" s="61"/>
      <c r="F25" s="61">
        <v>25.83381</v>
      </c>
      <c r="G25" s="61">
        <v>24.501989999999999</v>
      </c>
      <c r="H25" s="61">
        <v>24.274660000000001</v>
      </c>
      <c r="I25" s="61">
        <v>24.620039999999999</v>
      </c>
      <c r="J25" s="61"/>
      <c r="K25" s="61">
        <v>22.543700000000001</v>
      </c>
      <c r="L25" s="62">
        <v>25.808299999999999</v>
      </c>
    </row>
    <row r="26" spans="1:12" x14ac:dyDescent="0.25">
      <c r="A26" s="107"/>
      <c r="B26" s="63" t="s">
        <v>19</v>
      </c>
      <c r="C26" s="64">
        <v>53.891770000000001</v>
      </c>
      <c r="D26" s="64">
        <v>26.42643</v>
      </c>
      <c r="E26" s="64">
        <v>27.463699999999999</v>
      </c>
      <c r="F26" s="64">
        <v>35.314830000000001</v>
      </c>
      <c r="G26" s="64">
        <v>27.858930000000001</v>
      </c>
      <c r="H26" s="64">
        <v>23.721250000000001</v>
      </c>
      <c r="I26" s="64">
        <v>30.145320000000002</v>
      </c>
      <c r="J26" s="64">
        <v>36.019629999999999</v>
      </c>
      <c r="K26" s="64">
        <v>23.666049999999998</v>
      </c>
      <c r="L26" s="65">
        <v>18.59665</v>
      </c>
    </row>
    <row r="27" spans="1:12" x14ac:dyDescent="0.25">
      <c r="A27" s="108"/>
      <c r="B27" s="66" t="s">
        <v>20</v>
      </c>
      <c r="C27" s="67">
        <v>41.84581</v>
      </c>
      <c r="D27" s="67">
        <v>20.624199999999998</v>
      </c>
      <c r="E27" s="67">
        <v>23.159300000000002</v>
      </c>
      <c r="F27" s="67">
        <v>26.656839999999999</v>
      </c>
      <c r="G27" s="67">
        <v>19.721119999999999</v>
      </c>
      <c r="H27" s="67">
        <v>27.643460000000001</v>
      </c>
      <c r="I27" s="67">
        <v>26.475930000000002</v>
      </c>
      <c r="J27" s="67">
        <v>28.37079</v>
      </c>
      <c r="K27" s="67">
        <v>26.77093</v>
      </c>
      <c r="L27" s="68">
        <v>22.63242</v>
      </c>
    </row>
    <row r="28" spans="1:12" x14ac:dyDescent="0.25">
      <c r="A28" s="109" t="s">
        <v>27</v>
      </c>
      <c r="B28" s="69" t="s">
        <v>18</v>
      </c>
      <c r="C28" s="70">
        <v>32.394370000000002</v>
      </c>
      <c r="D28" s="70"/>
      <c r="E28" s="70">
        <v>27.067240000000002</v>
      </c>
      <c r="F28" s="70">
        <v>24.654969999999999</v>
      </c>
      <c r="G28" s="70">
        <v>24.140470000000001</v>
      </c>
      <c r="H28" s="70">
        <v>27.84225</v>
      </c>
      <c r="I28" s="70">
        <v>22.988189999999999</v>
      </c>
      <c r="J28" s="70">
        <v>28.690429999999999</v>
      </c>
      <c r="K28" s="70"/>
      <c r="L28" s="71">
        <v>21.795459999999999</v>
      </c>
    </row>
    <row r="29" spans="1:12" x14ac:dyDescent="0.25">
      <c r="A29" s="110"/>
      <c r="B29" s="72" t="s">
        <v>19</v>
      </c>
      <c r="C29" s="73">
        <v>41.401040000000002</v>
      </c>
      <c r="D29" s="73">
        <v>33.984879999999997</v>
      </c>
      <c r="E29" s="73">
        <v>39.063949999999998</v>
      </c>
      <c r="F29" s="73">
        <v>34.689480000000003</v>
      </c>
      <c r="G29" s="73">
        <v>26.90719</v>
      </c>
      <c r="H29" s="73">
        <v>23.952290000000001</v>
      </c>
      <c r="I29" s="73">
        <v>21.58644</v>
      </c>
      <c r="J29" s="73">
        <v>21.735759999999999</v>
      </c>
      <c r="K29" s="73">
        <v>26.851430000000001</v>
      </c>
      <c r="L29" s="74">
        <v>26.998390000000001</v>
      </c>
    </row>
    <row r="30" spans="1:12" ht="15.75" thickBot="1" x14ac:dyDescent="0.3">
      <c r="A30" s="111"/>
      <c r="B30" s="75" t="s">
        <v>20</v>
      </c>
      <c r="C30" s="76">
        <v>26.340499999999999</v>
      </c>
      <c r="D30" s="76">
        <v>29.195620000000002</v>
      </c>
      <c r="E30" s="76">
        <v>24.266300000000001</v>
      </c>
      <c r="F30" s="76">
        <v>20.27027</v>
      </c>
      <c r="G30" s="76">
        <v>25.980029999999999</v>
      </c>
      <c r="H30" s="76">
        <v>24.95702</v>
      </c>
      <c r="I30" s="76">
        <v>23.953980000000001</v>
      </c>
      <c r="J30" s="76">
        <v>27.993020000000001</v>
      </c>
      <c r="K30" s="76">
        <v>21.699629999999999</v>
      </c>
      <c r="L30" s="77">
        <v>21.210730000000002</v>
      </c>
    </row>
  </sheetData>
  <mergeCells count="9">
    <mergeCell ref="A22:A24"/>
    <mergeCell ref="A25:A27"/>
    <mergeCell ref="A28:A30"/>
    <mergeCell ref="A1:L4"/>
    <mergeCell ref="M1:O1"/>
    <mergeCell ref="A5:L5"/>
    <mergeCell ref="A10:L10"/>
    <mergeCell ref="A17:A19"/>
    <mergeCell ref="A20:A2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topLeftCell="C1" zoomScale="89" zoomScaleNormal="89" workbookViewId="0">
      <selection activeCell="N1" sqref="N1"/>
    </sheetView>
  </sheetViews>
  <sheetFormatPr baseColWidth="10" defaultRowHeight="15" x14ac:dyDescent="0.25"/>
  <cols>
    <col min="1" max="1" width="6.5703125" customWidth="1"/>
    <col min="2" max="2" width="68.85546875" customWidth="1"/>
  </cols>
  <sheetData>
    <row r="1" spans="1:13" ht="45" x14ac:dyDescent="0.25">
      <c r="A1" s="78" t="s">
        <v>28</v>
      </c>
      <c r="B1" s="78" t="s">
        <v>29</v>
      </c>
      <c r="C1" s="79" t="s">
        <v>30</v>
      </c>
      <c r="D1" s="80" t="s">
        <v>31</v>
      </c>
      <c r="E1" s="80" t="s">
        <v>31</v>
      </c>
      <c r="F1" s="80" t="s">
        <v>31</v>
      </c>
      <c r="G1" s="80" t="s">
        <v>31</v>
      </c>
      <c r="H1" s="80" t="s">
        <v>31</v>
      </c>
      <c r="I1" s="80" t="s">
        <v>31</v>
      </c>
      <c r="J1" s="80" t="s">
        <v>31</v>
      </c>
      <c r="K1" s="80" t="s">
        <v>31</v>
      </c>
      <c r="L1" s="80" t="s">
        <v>31</v>
      </c>
      <c r="M1" s="80" t="s">
        <v>31</v>
      </c>
    </row>
    <row r="2" spans="1:13" x14ac:dyDescent="0.25">
      <c r="A2" s="81" t="s">
        <v>32</v>
      </c>
      <c r="B2" s="81" t="s">
        <v>33</v>
      </c>
      <c r="C2" s="82"/>
      <c r="D2" s="81" t="s">
        <v>34</v>
      </c>
      <c r="E2" s="81" t="s">
        <v>35</v>
      </c>
      <c r="F2" s="81" t="s">
        <v>36</v>
      </c>
      <c r="G2" s="81" t="s">
        <v>37</v>
      </c>
      <c r="H2" s="81" t="s">
        <v>38</v>
      </c>
      <c r="I2" s="81" t="s">
        <v>39</v>
      </c>
      <c r="J2" s="81" t="s">
        <v>40</v>
      </c>
      <c r="K2" s="81" t="s">
        <v>41</v>
      </c>
      <c r="L2" s="81" t="s">
        <v>42</v>
      </c>
      <c r="M2" s="81" t="s">
        <v>43</v>
      </c>
    </row>
    <row r="3" spans="1:13" x14ac:dyDescent="0.25">
      <c r="A3" t="s">
        <v>191</v>
      </c>
      <c r="B3" t="s">
        <v>192</v>
      </c>
      <c r="C3" s="102">
        <v>248000000000</v>
      </c>
      <c r="D3">
        <v>30.27778</v>
      </c>
      <c r="E3">
        <v>30.41667</v>
      </c>
      <c r="F3">
        <v>23.1</v>
      </c>
      <c r="G3">
        <v>26.25</v>
      </c>
      <c r="H3">
        <v>28.69792</v>
      </c>
      <c r="I3">
        <v>22.651520000000001</v>
      </c>
      <c r="J3">
        <v>25.76923</v>
      </c>
      <c r="K3">
        <v>26.470590000000001</v>
      </c>
      <c r="L3">
        <v>28.33333</v>
      </c>
      <c r="M3">
        <v>26.25</v>
      </c>
    </row>
    <row r="4" spans="1:13" x14ac:dyDescent="0.25">
      <c r="A4" t="s">
        <v>191</v>
      </c>
      <c r="B4" t="s">
        <v>193</v>
      </c>
      <c r="C4" s="102">
        <v>347000000000</v>
      </c>
      <c r="G4">
        <v>32.5</v>
      </c>
    </row>
    <row r="5" spans="1:13" x14ac:dyDescent="0.25">
      <c r="A5" t="s">
        <v>191</v>
      </c>
      <c r="B5" t="s">
        <v>194</v>
      </c>
      <c r="C5" s="102">
        <v>447000000000</v>
      </c>
      <c r="D5">
        <v>20</v>
      </c>
      <c r="E5">
        <v>25</v>
      </c>
    </row>
    <row r="6" spans="1:13" x14ac:dyDescent="0.25">
      <c r="A6" t="s">
        <v>191</v>
      </c>
      <c r="B6" t="s">
        <v>195</v>
      </c>
      <c r="C6" s="102">
        <v>248000000000</v>
      </c>
      <c r="D6">
        <v>26.66667</v>
      </c>
      <c r="E6">
        <v>23.75</v>
      </c>
      <c r="F6">
        <v>24.431819999999998</v>
      </c>
      <c r="G6">
        <v>25.517240000000001</v>
      </c>
      <c r="H6">
        <v>29.021740000000001</v>
      </c>
      <c r="I6">
        <v>24.047619999999998</v>
      </c>
      <c r="J6">
        <v>25.41667</v>
      </c>
      <c r="K6">
        <v>28.54167</v>
      </c>
      <c r="L6">
        <v>31.071429999999999</v>
      </c>
      <c r="M6">
        <v>27.236840000000001</v>
      </c>
    </row>
    <row r="7" spans="1:13" x14ac:dyDescent="0.25">
      <c r="A7" t="s">
        <v>191</v>
      </c>
      <c r="B7" t="s">
        <v>196</v>
      </c>
      <c r="C7" s="102">
        <v>248000000000</v>
      </c>
      <c r="D7">
        <v>36.60378</v>
      </c>
      <c r="E7">
        <v>36.071429999999999</v>
      </c>
      <c r="F7">
        <v>25.548780000000001</v>
      </c>
      <c r="G7">
        <v>24.561399999999999</v>
      </c>
      <c r="H7">
        <v>27.071429999999999</v>
      </c>
      <c r="I7">
        <v>23.671880000000002</v>
      </c>
      <c r="J7">
        <v>22.596150000000002</v>
      </c>
      <c r="K7">
        <v>27.08333</v>
      </c>
    </row>
    <row r="8" spans="1:13" x14ac:dyDescent="0.25">
      <c r="A8" t="s">
        <v>191</v>
      </c>
      <c r="B8" t="s">
        <v>197</v>
      </c>
      <c r="C8" s="102">
        <v>348000000000</v>
      </c>
      <c r="F8">
        <v>27.5</v>
      </c>
    </row>
    <row r="9" spans="1:13" x14ac:dyDescent="0.25">
      <c r="A9" t="s">
        <v>191</v>
      </c>
      <c r="B9" t="s">
        <v>198</v>
      </c>
      <c r="C9" s="102">
        <v>448000000000</v>
      </c>
      <c r="E9">
        <v>22.5</v>
      </c>
    </row>
    <row r="10" spans="1:13" x14ac:dyDescent="0.25">
      <c r="A10" t="s">
        <v>191</v>
      </c>
      <c r="B10" t="s">
        <v>199</v>
      </c>
      <c r="C10" s="102">
        <v>347000000000</v>
      </c>
      <c r="F10">
        <v>30</v>
      </c>
    </row>
    <row r="11" spans="1:13" x14ac:dyDescent="0.25">
      <c r="A11" t="s">
        <v>191</v>
      </c>
      <c r="B11" t="s">
        <v>200</v>
      </c>
      <c r="C11" s="102">
        <v>448000000000</v>
      </c>
      <c r="G11">
        <v>27.5</v>
      </c>
    </row>
    <row r="12" spans="1:13" x14ac:dyDescent="0.25">
      <c r="A12" t="s">
        <v>191</v>
      </c>
      <c r="B12" t="s">
        <v>201</v>
      </c>
      <c r="C12" s="102">
        <v>248000000000</v>
      </c>
      <c r="F12">
        <v>28.75</v>
      </c>
      <c r="I12">
        <v>15</v>
      </c>
    </row>
    <row r="13" spans="1:13" x14ac:dyDescent="0.25">
      <c r="A13" t="s">
        <v>191</v>
      </c>
      <c r="B13" t="s">
        <v>202</v>
      </c>
      <c r="C13" s="102">
        <v>248000000000</v>
      </c>
      <c r="D13">
        <v>39.090910000000001</v>
      </c>
      <c r="E13">
        <v>36</v>
      </c>
      <c r="F13">
        <v>31.875</v>
      </c>
      <c r="G13">
        <v>27.75</v>
      </c>
      <c r="H13">
        <v>33.947369999999999</v>
      </c>
      <c r="I13">
        <v>29.807690000000001</v>
      </c>
      <c r="J13">
        <v>24.558820000000001</v>
      </c>
      <c r="K13">
        <v>30.78125</v>
      </c>
      <c r="L13">
        <v>26.875</v>
      </c>
      <c r="M13">
        <v>17.954550000000001</v>
      </c>
    </row>
    <row r="14" spans="1:13" x14ac:dyDescent="0.25">
      <c r="A14" t="s">
        <v>191</v>
      </c>
      <c r="B14" t="s">
        <v>203</v>
      </c>
      <c r="C14" s="102">
        <v>248000000000</v>
      </c>
      <c r="D14">
        <v>57.5</v>
      </c>
      <c r="E14">
        <v>22.5</v>
      </c>
      <c r="G14">
        <v>20</v>
      </c>
      <c r="H14">
        <v>47.5</v>
      </c>
    </row>
    <row r="15" spans="1:13" x14ac:dyDescent="0.25">
      <c r="A15" t="s">
        <v>191</v>
      </c>
      <c r="B15" t="s">
        <v>204</v>
      </c>
      <c r="C15" s="102">
        <v>248000000000</v>
      </c>
      <c r="G15">
        <v>50</v>
      </c>
      <c r="H15">
        <v>20</v>
      </c>
    </row>
    <row r="16" spans="1:13" x14ac:dyDescent="0.25">
      <c r="A16" t="s">
        <v>191</v>
      </c>
      <c r="B16" t="s">
        <v>205</v>
      </c>
      <c r="C16" s="102">
        <v>248000000000</v>
      </c>
      <c r="D16">
        <v>50.27778</v>
      </c>
      <c r="E16">
        <v>40.548780000000001</v>
      </c>
      <c r="F16">
        <v>29.25</v>
      </c>
      <c r="G16">
        <v>26.534089999999999</v>
      </c>
      <c r="H16">
        <v>30.9375</v>
      </c>
      <c r="I16">
        <v>24.671050000000001</v>
      </c>
      <c r="J16">
        <v>25.83333</v>
      </c>
      <c r="K16">
        <v>31.8125</v>
      </c>
      <c r="L16">
        <v>28.928570000000001</v>
      </c>
      <c r="M16">
        <v>26.25</v>
      </c>
    </row>
    <row r="17" spans="1:13" x14ac:dyDescent="0.25">
      <c r="A17" t="s">
        <v>191</v>
      </c>
      <c r="B17" t="s">
        <v>206</v>
      </c>
      <c r="C17" s="102">
        <v>247000000000</v>
      </c>
      <c r="D17">
        <v>29.943180000000002</v>
      </c>
      <c r="E17">
        <v>38.75</v>
      </c>
      <c r="F17">
        <v>27.254100000000001</v>
      </c>
      <c r="G17">
        <v>20.344830000000002</v>
      </c>
      <c r="H17">
        <v>28.829789999999999</v>
      </c>
      <c r="I17">
        <v>21.66667</v>
      </c>
    </row>
    <row r="18" spans="1:13" x14ac:dyDescent="0.25">
      <c r="A18" t="s">
        <v>191</v>
      </c>
      <c r="B18" t="s">
        <v>207</v>
      </c>
      <c r="C18" s="102">
        <v>348000000000</v>
      </c>
      <c r="E18">
        <v>19.16667</v>
      </c>
      <c r="F18">
        <v>26.25</v>
      </c>
      <c r="G18">
        <v>20</v>
      </c>
    </row>
    <row r="19" spans="1:13" x14ac:dyDescent="0.25">
      <c r="A19" t="s">
        <v>191</v>
      </c>
      <c r="B19" t="s">
        <v>208</v>
      </c>
      <c r="C19" s="102">
        <v>348000000000</v>
      </c>
      <c r="D19">
        <v>38.5</v>
      </c>
      <c r="E19">
        <v>31.5</v>
      </c>
      <c r="F19">
        <v>37.25</v>
      </c>
      <c r="G19">
        <v>37.5</v>
      </c>
    </row>
    <row r="20" spans="1:13" x14ac:dyDescent="0.25">
      <c r="A20" t="s">
        <v>191</v>
      </c>
      <c r="B20" t="s">
        <v>209</v>
      </c>
      <c r="C20" s="102">
        <v>348000000000</v>
      </c>
      <c r="D20">
        <v>52.272730000000003</v>
      </c>
      <c r="E20">
        <v>45.681820000000002</v>
      </c>
      <c r="F20">
        <v>53.05556</v>
      </c>
      <c r="G20">
        <v>39.821429999999999</v>
      </c>
      <c r="H20">
        <v>41.5</v>
      </c>
      <c r="I20">
        <v>26.071429999999999</v>
      </c>
      <c r="J20">
        <v>20.714279999999999</v>
      </c>
      <c r="K20">
        <v>33</v>
      </c>
      <c r="M20">
        <v>30</v>
      </c>
    </row>
    <row r="21" spans="1:13" x14ac:dyDescent="0.25">
      <c r="A21" t="s">
        <v>191</v>
      </c>
      <c r="B21" t="s">
        <v>210</v>
      </c>
      <c r="C21" s="102">
        <v>348000000000</v>
      </c>
      <c r="E21">
        <v>25</v>
      </c>
    </row>
    <row r="22" spans="1:13" x14ac:dyDescent="0.25">
      <c r="A22" t="s">
        <v>191</v>
      </c>
      <c r="B22" t="s">
        <v>211</v>
      </c>
      <c r="C22" s="102">
        <v>347000000000</v>
      </c>
      <c r="D22">
        <v>42.5</v>
      </c>
      <c r="F22">
        <v>22.5</v>
      </c>
    </row>
    <row r="23" spans="1:13" x14ac:dyDescent="0.25">
      <c r="A23" t="s">
        <v>191</v>
      </c>
      <c r="B23" t="s">
        <v>212</v>
      </c>
      <c r="C23" s="102">
        <v>448000000000</v>
      </c>
      <c r="I23">
        <v>25</v>
      </c>
    </row>
    <row r="24" spans="1:13" x14ac:dyDescent="0.25">
      <c r="A24" t="s">
        <v>191</v>
      </c>
      <c r="B24" t="s">
        <v>213</v>
      </c>
      <c r="C24" s="102">
        <v>448000000000</v>
      </c>
      <c r="E24">
        <v>20</v>
      </c>
    </row>
    <row r="25" spans="1:13" x14ac:dyDescent="0.25">
      <c r="A25" t="s">
        <v>191</v>
      </c>
      <c r="B25" t="s">
        <v>214</v>
      </c>
      <c r="C25" s="102">
        <v>347000000000</v>
      </c>
      <c r="E25">
        <v>37.5</v>
      </c>
      <c r="G25">
        <v>22.5</v>
      </c>
    </row>
    <row r="26" spans="1:13" x14ac:dyDescent="0.25">
      <c r="A26" t="s">
        <v>191</v>
      </c>
      <c r="B26" t="s">
        <v>215</v>
      </c>
      <c r="C26" s="102">
        <v>347000000000</v>
      </c>
      <c r="E26">
        <v>27.5</v>
      </c>
    </row>
    <row r="27" spans="1:13" x14ac:dyDescent="0.25">
      <c r="A27" t="s">
        <v>191</v>
      </c>
      <c r="B27" t="s">
        <v>216</v>
      </c>
      <c r="C27" s="102">
        <v>348000000000</v>
      </c>
      <c r="D27">
        <v>29.6875</v>
      </c>
      <c r="E27">
        <v>25.83333</v>
      </c>
      <c r="F27">
        <v>35</v>
      </c>
      <c r="G27">
        <v>34.84375</v>
      </c>
    </row>
    <row r="28" spans="1:13" x14ac:dyDescent="0.25">
      <c r="A28" t="s">
        <v>191</v>
      </c>
      <c r="B28" t="s">
        <v>217</v>
      </c>
      <c r="C28" s="102">
        <v>347000000000</v>
      </c>
      <c r="D28">
        <v>20</v>
      </c>
    </row>
    <row r="29" spans="1:13" x14ac:dyDescent="0.25">
      <c r="A29" t="s">
        <v>191</v>
      </c>
      <c r="B29" t="s">
        <v>218</v>
      </c>
      <c r="C29" s="102">
        <v>347000000000</v>
      </c>
      <c r="J29">
        <v>30</v>
      </c>
      <c r="K29">
        <v>32.5</v>
      </c>
    </row>
    <row r="30" spans="1:13" x14ac:dyDescent="0.25">
      <c r="A30" t="s">
        <v>191</v>
      </c>
      <c r="B30" t="s">
        <v>219</v>
      </c>
      <c r="C30" s="102">
        <v>848000000000</v>
      </c>
      <c r="E30">
        <v>65</v>
      </c>
    </row>
    <row r="31" spans="1:13" x14ac:dyDescent="0.25">
      <c r="A31" t="s">
        <v>191</v>
      </c>
      <c r="B31" t="s">
        <v>220</v>
      </c>
      <c r="C31" s="102">
        <v>348000000000</v>
      </c>
      <c r="D31">
        <v>30</v>
      </c>
      <c r="E31">
        <v>28</v>
      </c>
      <c r="F31">
        <v>26.818180000000002</v>
      </c>
      <c r="G31">
        <v>24.107140000000001</v>
      </c>
    </row>
    <row r="32" spans="1:13" x14ac:dyDescent="0.25">
      <c r="A32" t="s">
        <v>191</v>
      </c>
      <c r="B32" t="s">
        <v>221</v>
      </c>
      <c r="C32" s="102">
        <v>347000000000</v>
      </c>
      <c r="E32">
        <v>57.5</v>
      </c>
      <c r="G32">
        <v>25</v>
      </c>
    </row>
    <row r="33" spans="1:13" x14ac:dyDescent="0.25">
      <c r="A33" t="s">
        <v>191</v>
      </c>
      <c r="B33" t="s">
        <v>222</v>
      </c>
      <c r="C33" s="102">
        <v>347000000000</v>
      </c>
      <c r="D33">
        <v>72.205879999999993</v>
      </c>
      <c r="E33">
        <v>61.153849999999998</v>
      </c>
      <c r="F33">
        <v>44.264710000000001</v>
      </c>
      <c r="G33">
        <v>52.115380000000002</v>
      </c>
    </row>
    <row r="34" spans="1:13" x14ac:dyDescent="0.25">
      <c r="A34" t="s">
        <v>191</v>
      </c>
      <c r="B34" t="s">
        <v>223</v>
      </c>
      <c r="C34" s="102">
        <v>348000000000</v>
      </c>
      <c r="D34">
        <v>30.441179999999999</v>
      </c>
      <c r="E34">
        <v>32.5</v>
      </c>
      <c r="F34">
        <v>35.138890000000004</v>
      </c>
      <c r="G34">
        <v>31.578949999999999</v>
      </c>
      <c r="H34">
        <v>45.1875</v>
      </c>
      <c r="I34">
        <v>33.409089999999999</v>
      </c>
      <c r="J34">
        <v>32.1875</v>
      </c>
      <c r="K34">
        <v>49.84375</v>
      </c>
      <c r="L34">
        <v>34.852939999999997</v>
      </c>
      <c r="M34">
        <v>35.15625</v>
      </c>
    </row>
    <row r="35" spans="1:13" x14ac:dyDescent="0.25">
      <c r="A35" t="s">
        <v>191</v>
      </c>
      <c r="B35" t="s">
        <v>224</v>
      </c>
      <c r="C35" s="102">
        <v>347000000000</v>
      </c>
      <c r="D35">
        <v>43.362070000000003</v>
      </c>
      <c r="E35">
        <v>42.25806</v>
      </c>
      <c r="F35">
        <v>32.727269999999997</v>
      </c>
      <c r="G35">
        <v>33.529409999999999</v>
      </c>
      <c r="H35">
        <v>39.966670000000001</v>
      </c>
      <c r="I35">
        <v>32.688679999999998</v>
      </c>
      <c r="J35">
        <v>35.882350000000002</v>
      </c>
      <c r="K35">
        <v>40</v>
      </c>
      <c r="L35">
        <v>34.285710000000002</v>
      </c>
      <c r="M35">
        <v>38.690480000000001</v>
      </c>
    </row>
    <row r="36" spans="1:13" x14ac:dyDescent="0.25">
      <c r="A36" t="s">
        <v>191</v>
      </c>
      <c r="B36" t="s">
        <v>225</v>
      </c>
      <c r="C36" s="102">
        <v>347000000000</v>
      </c>
      <c r="D36">
        <v>80</v>
      </c>
      <c r="F36">
        <v>66.875</v>
      </c>
      <c r="G36">
        <v>37.5</v>
      </c>
    </row>
    <row r="37" spans="1:13" x14ac:dyDescent="0.25">
      <c r="A37" t="s">
        <v>191</v>
      </c>
      <c r="B37" t="s">
        <v>226</v>
      </c>
      <c r="C37" s="102">
        <v>347000000000</v>
      </c>
      <c r="D37">
        <v>31.018519999999999</v>
      </c>
      <c r="E37">
        <v>28.357140000000001</v>
      </c>
      <c r="F37">
        <v>31.902170000000002</v>
      </c>
      <c r="G37">
        <v>32.788460000000001</v>
      </c>
    </row>
    <row r="38" spans="1:13" x14ac:dyDescent="0.25">
      <c r="A38" t="s">
        <v>191</v>
      </c>
      <c r="B38" t="s">
        <v>227</v>
      </c>
      <c r="C38" s="102">
        <v>348000000000</v>
      </c>
      <c r="D38">
        <v>85</v>
      </c>
      <c r="F38">
        <v>20</v>
      </c>
      <c r="G38">
        <v>53.75</v>
      </c>
    </row>
    <row r="39" spans="1:13" x14ac:dyDescent="0.25">
      <c r="A39" t="s">
        <v>191</v>
      </c>
      <c r="B39" t="s">
        <v>228</v>
      </c>
      <c r="C39" s="102">
        <v>375000000000</v>
      </c>
      <c r="D39">
        <v>62.5</v>
      </c>
      <c r="E39">
        <v>60.454540000000001</v>
      </c>
      <c r="F39">
        <v>43.333329999999997</v>
      </c>
      <c r="G39">
        <v>48.181820000000002</v>
      </c>
    </row>
    <row r="40" spans="1:13" x14ac:dyDescent="0.25">
      <c r="A40" t="s">
        <v>191</v>
      </c>
      <c r="B40" t="s">
        <v>229</v>
      </c>
      <c r="C40" s="102">
        <v>447000000000</v>
      </c>
      <c r="H40">
        <v>25</v>
      </c>
    </row>
    <row r="41" spans="1:13" x14ac:dyDescent="0.25">
      <c r="A41" t="s">
        <v>191</v>
      </c>
      <c r="B41" t="s">
        <v>230</v>
      </c>
      <c r="C41" s="102">
        <v>347000000000</v>
      </c>
      <c r="D41">
        <v>32.5</v>
      </c>
      <c r="G41">
        <v>22.5</v>
      </c>
    </row>
    <row r="42" spans="1:13" x14ac:dyDescent="0.25">
      <c r="A42" t="s">
        <v>191</v>
      </c>
      <c r="B42" t="s">
        <v>231</v>
      </c>
      <c r="C42" s="102">
        <v>347000000000</v>
      </c>
      <c r="D42">
        <v>35</v>
      </c>
    </row>
    <row r="43" spans="1:13" x14ac:dyDescent="0.25">
      <c r="A43" t="s">
        <v>191</v>
      </c>
      <c r="B43" t="s">
        <v>232</v>
      </c>
      <c r="C43" s="102">
        <v>347000000000</v>
      </c>
      <c r="F43">
        <v>22.5</v>
      </c>
      <c r="G43">
        <v>22.5</v>
      </c>
    </row>
    <row r="44" spans="1:13" x14ac:dyDescent="0.25">
      <c r="A44" t="s">
        <v>191</v>
      </c>
      <c r="B44" t="s">
        <v>233</v>
      </c>
      <c r="C44" s="102">
        <v>348000000000</v>
      </c>
      <c r="D44">
        <v>25.263159999999999</v>
      </c>
      <c r="E44">
        <v>36.31579</v>
      </c>
      <c r="F44">
        <v>32.5</v>
      </c>
      <c r="G44">
        <v>34.02778</v>
      </c>
      <c r="H44">
        <v>41.571429999999999</v>
      </c>
      <c r="I44">
        <v>35.46875</v>
      </c>
      <c r="J44">
        <v>37.56579</v>
      </c>
      <c r="K44">
        <v>41.785710000000002</v>
      </c>
      <c r="L44">
        <v>36.209679999999999</v>
      </c>
      <c r="M44">
        <v>48.529409999999999</v>
      </c>
    </row>
    <row r="45" spans="1:13" x14ac:dyDescent="0.25">
      <c r="A45" t="s">
        <v>191</v>
      </c>
      <c r="B45" t="s">
        <v>234</v>
      </c>
      <c r="C45" s="102">
        <v>347000000000</v>
      </c>
      <c r="E45">
        <v>75</v>
      </c>
    </row>
    <row r="46" spans="1:13" x14ac:dyDescent="0.25">
      <c r="A46" t="s">
        <v>191</v>
      </c>
      <c r="B46" t="s">
        <v>235</v>
      </c>
      <c r="C46" s="102">
        <v>247000000000</v>
      </c>
      <c r="F46">
        <v>85</v>
      </c>
    </row>
    <row r="47" spans="1:13" x14ac:dyDescent="0.25">
      <c r="A47" t="s">
        <v>191</v>
      </c>
      <c r="B47" t="s">
        <v>236</v>
      </c>
      <c r="C47" s="102">
        <v>248000000000</v>
      </c>
      <c r="D47">
        <v>17.954550000000001</v>
      </c>
      <c r="E47">
        <v>26.860469999999999</v>
      </c>
      <c r="F47">
        <v>25.76923</v>
      </c>
      <c r="G47">
        <v>25.336539999999999</v>
      </c>
      <c r="H47">
        <v>29.94444</v>
      </c>
      <c r="I47">
        <v>24.39189</v>
      </c>
      <c r="J47">
        <v>26.686050000000002</v>
      </c>
      <c r="K47">
        <v>30</v>
      </c>
      <c r="L47">
        <v>24.86111</v>
      </c>
      <c r="M47">
        <v>28.928570000000001</v>
      </c>
    </row>
    <row r="48" spans="1:13" x14ac:dyDescent="0.25">
      <c r="A48" t="s">
        <v>191</v>
      </c>
      <c r="B48" t="s">
        <v>237</v>
      </c>
      <c r="C48" s="102">
        <v>147000000000</v>
      </c>
      <c r="D48">
        <v>31.896550000000001</v>
      </c>
      <c r="E48">
        <v>24.285720000000001</v>
      </c>
      <c r="F48">
        <v>27.5</v>
      </c>
      <c r="G48">
        <v>25.911020000000001</v>
      </c>
      <c r="H48">
        <v>31.81953</v>
      </c>
      <c r="I48">
        <v>25.947579999999999</v>
      </c>
      <c r="J48">
        <v>27.210979999999999</v>
      </c>
      <c r="K48">
        <v>32.891300000000001</v>
      </c>
      <c r="L48">
        <v>29.0625</v>
      </c>
      <c r="M48">
        <v>29.48413</v>
      </c>
    </row>
    <row r="49" spans="1:13" x14ac:dyDescent="0.25">
      <c r="A49" t="s">
        <v>191</v>
      </c>
      <c r="B49" t="s">
        <v>238</v>
      </c>
      <c r="C49" s="102">
        <v>248000000000</v>
      </c>
      <c r="D49">
        <v>39.583329999999997</v>
      </c>
      <c r="E49">
        <v>35.7622</v>
      </c>
      <c r="F49">
        <v>33.951610000000002</v>
      </c>
      <c r="G49">
        <v>28.005050000000001</v>
      </c>
      <c r="H49">
        <v>31.7</v>
      </c>
      <c r="I49">
        <v>28.080359999999999</v>
      </c>
      <c r="J49">
        <v>26.545449999999999</v>
      </c>
      <c r="K49">
        <v>29.956140000000001</v>
      </c>
      <c r="L49">
        <v>29.339279999999999</v>
      </c>
      <c r="M49">
        <v>27.64706</v>
      </c>
    </row>
    <row r="50" spans="1:13" x14ac:dyDescent="0.25">
      <c r="A50" t="s">
        <v>191</v>
      </c>
      <c r="B50" t="s">
        <v>239</v>
      </c>
      <c r="C50" s="102">
        <v>248000000000</v>
      </c>
      <c r="D50">
        <v>31.973680000000002</v>
      </c>
      <c r="E50">
        <v>50.096150000000002</v>
      </c>
      <c r="F50">
        <v>30.48077</v>
      </c>
      <c r="G50">
        <v>24.93056</v>
      </c>
      <c r="H50">
        <v>32.5</v>
      </c>
      <c r="I50">
        <v>23.2</v>
      </c>
      <c r="J50">
        <v>23.59375</v>
      </c>
      <c r="K50">
        <v>28.88889</v>
      </c>
      <c r="L50">
        <v>28.05556</v>
      </c>
      <c r="M50">
        <v>31.73077</v>
      </c>
    </row>
    <row r="51" spans="1:13" x14ac:dyDescent="0.25">
      <c r="A51" t="s">
        <v>191</v>
      </c>
      <c r="B51" t="s">
        <v>240</v>
      </c>
      <c r="C51" s="102">
        <v>247000000000</v>
      </c>
      <c r="E51">
        <v>63.75</v>
      </c>
      <c r="G51">
        <v>20</v>
      </c>
      <c r="I51">
        <v>37.5</v>
      </c>
      <c r="K51">
        <v>40</v>
      </c>
    </row>
    <row r="52" spans="1:13" x14ac:dyDescent="0.25">
      <c r="A52" t="s">
        <v>191</v>
      </c>
      <c r="B52" t="s">
        <v>240</v>
      </c>
      <c r="C52" s="102">
        <v>248000000000</v>
      </c>
      <c r="D52">
        <v>28.75</v>
      </c>
      <c r="E52">
        <v>39.166670000000003</v>
      </c>
      <c r="F52">
        <v>28.33333</v>
      </c>
      <c r="G52">
        <v>42.619050000000001</v>
      </c>
      <c r="H52">
        <v>29.897960000000001</v>
      </c>
      <c r="I52">
        <v>28.064520000000002</v>
      </c>
      <c r="J52">
        <v>27.096779999999999</v>
      </c>
      <c r="K52">
        <v>36.416670000000003</v>
      </c>
      <c r="L52">
        <v>30.789470000000001</v>
      </c>
      <c r="M52">
        <v>25</v>
      </c>
    </row>
    <row r="53" spans="1:13" x14ac:dyDescent="0.25">
      <c r="A53" t="s">
        <v>191</v>
      </c>
      <c r="B53" t="s">
        <v>241</v>
      </c>
      <c r="C53" s="102">
        <v>248000000000</v>
      </c>
      <c r="D53">
        <v>23.026319999999998</v>
      </c>
      <c r="E53">
        <v>26.814160000000001</v>
      </c>
      <c r="F53">
        <v>26.884609999999999</v>
      </c>
      <c r="G53">
        <v>26.413039999999999</v>
      </c>
      <c r="H53">
        <v>27.878789999999999</v>
      </c>
      <c r="I53">
        <v>25.29851</v>
      </c>
      <c r="J53">
        <v>26.01191</v>
      </c>
      <c r="K53">
        <v>27.211539999999999</v>
      </c>
      <c r="L53">
        <v>26.893940000000001</v>
      </c>
      <c r="M53">
        <v>28</v>
      </c>
    </row>
    <row r="54" spans="1:13" x14ac:dyDescent="0.25">
      <c r="A54" t="s">
        <v>191</v>
      </c>
      <c r="B54" t="s">
        <v>242</v>
      </c>
      <c r="C54" s="102">
        <v>147000000000</v>
      </c>
      <c r="D54">
        <v>42.314819999999997</v>
      </c>
      <c r="E54">
        <v>44.107140000000001</v>
      </c>
      <c r="F54">
        <v>28.75</v>
      </c>
      <c r="G54">
        <v>28.786760000000001</v>
      </c>
      <c r="H54">
        <v>30.968990000000002</v>
      </c>
      <c r="I54">
        <v>28.510639999999999</v>
      </c>
      <c r="J54">
        <v>25.54795</v>
      </c>
      <c r="K54">
        <v>32.045459999999999</v>
      </c>
      <c r="L54">
        <v>28.076920000000001</v>
      </c>
      <c r="M54">
        <v>28.883929999999999</v>
      </c>
    </row>
    <row r="55" spans="1:13" x14ac:dyDescent="0.25">
      <c r="A55" t="s">
        <v>191</v>
      </c>
      <c r="B55" t="s">
        <v>243</v>
      </c>
      <c r="C55" s="102">
        <v>247000000000</v>
      </c>
      <c r="D55">
        <v>34.137929999999997</v>
      </c>
      <c r="E55">
        <v>29.375</v>
      </c>
      <c r="F55">
        <v>25.320509999999999</v>
      </c>
      <c r="G55">
        <v>27.1875</v>
      </c>
      <c r="H55">
        <v>34.428570000000001</v>
      </c>
      <c r="I55">
        <v>22.890630000000002</v>
      </c>
      <c r="J55">
        <v>25.813949999999998</v>
      </c>
      <c r="K55">
        <v>28.91892</v>
      </c>
      <c r="L55">
        <v>26.66667</v>
      </c>
      <c r="M55">
        <v>29.732140000000001</v>
      </c>
    </row>
    <row r="56" spans="1:13" x14ac:dyDescent="0.25">
      <c r="A56" t="s">
        <v>191</v>
      </c>
      <c r="B56" t="s">
        <v>244</v>
      </c>
      <c r="C56" s="102">
        <v>248000000000</v>
      </c>
      <c r="D56">
        <v>48.833329999999997</v>
      </c>
      <c r="E56">
        <v>39.270829999999997</v>
      </c>
      <c r="F56">
        <v>30.657889999999998</v>
      </c>
      <c r="G56">
        <v>27.36842</v>
      </c>
      <c r="H56">
        <v>33.522730000000003</v>
      </c>
      <c r="I56">
        <v>25.875</v>
      </c>
      <c r="J56">
        <v>23.653849999999998</v>
      </c>
      <c r="K56">
        <v>35.227269999999997</v>
      </c>
      <c r="L56">
        <v>37.8125</v>
      </c>
      <c r="M56">
        <v>23.214279999999999</v>
      </c>
    </row>
    <row r="57" spans="1:13" x14ac:dyDescent="0.25">
      <c r="A57" t="s">
        <v>191</v>
      </c>
      <c r="B57" t="s">
        <v>245</v>
      </c>
      <c r="C57" s="102">
        <v>247000000000</v>
      </c>
      <c r="D57">
        <v>32.25</v>
      </c>
      <c r="E57">
        <v>28</v>
      </c>
      <c r="F57">
        <v>27.375</v>
      </c>
      <c r="G57">
        <v>24.8</v>
      </c>
      <c r="H57">
        <v>28.75</v>
      </c>
      <c r="J57">
        <v>24.58333</v>
      </c>
      <c r="K57">
        <v>38</v>
      </c>
      <c r="L57">
        <v>35</v>
      </c>
      <c r="M57">
        <v>32.291670000000003</v>
      </c>
    </row>
    <row r="58" spans="1:13" x14ac:dyDescent="0.25">
      <c r="A58" t="s">
        <v>191</v>
      </c>
      <c r="B58" t="s">
        <v>246</v>
      </c>
      <c r="C58" s="102">
        <v>248000000000</v>
      </c>
      <c r="F58">
        <v>22.5</v>
      </c>
      <c r="I58">
        <v>0</v>
      </c>
    </row>
    <row r="59" spans="1:13" x14ac:dyDescent="0.25">
      <c r="A59" t="s">
        <v>191</v>
      </c>
      <c r="B59" t="s">
        <v>247</v>
      </c>
      <c r="C59" s="102">
        <v>248000000000</v>
      </c>
      <c r="D59">
        <v>40</v>
      </c>
    </row>
    <row r="60" spans="1:13" x14ac:dyDescent="0.25">
      <c r="A60" t="s">
        <v>191</v>
      </c>
      <c r="B60" t="s">
        <v>248</v>
      </c>
      <c r="C60" s="102">
        <v>448000000000</v>
      </c>
      <c r="D60">
        <v>37.5</v>
      </c>
      <c r="E60">
        <v>30</v>
      </c>
      <c r="F60">
        <v>22.5</v>
      </c>
      <c r="G60">
        <v>20</v>
      </c>
      <c r="H60">
        <v>20</v>
      </c>
    </row>
    <row r="61" spans="1:13" x14ac:dyDescent="0.25">
      <c r="A61" t="s">
        <v>191</v>
      </c>
      <c r="B61" t="s">
        <v>249</v>
      </c>
      <c r="C61" s="102">
        <v>447000000000</v>
      </c>
      <c r="D61">
        <v>19.16667</v>
      </c>
    </row>
    <row r="62" spans="1:13" x14ac:dyDescent="0.25">
      <c r="A62" t="s">
        <v>191</v>
      </c>
      <c r="B62" t="s">
        <v>250</v>
      </c>
      <c r="C62" s="102">
        <v>347000000000</v>
      </c>
      <c r="D62">
        <v>50</v>
      </c>
      <c r="E62">
        <v>31.25</v>
      </c>
      <c r="F62">
        <v>33.571429999999999</v>
      </c>
      <c r="G62">
        <v>34.6875</v>
      </c>
    </row>
    <row r="63" spans="1:13" x14ac:dyDescent="0.25">
      <c r="A63" t="s">
        <v>191</v>
      </c>
      <c r="B63" t="s">
        <v>251</v>
      </c>
      <c r="C63" s="102">
        <v>347000000000</v>
      </c>
      <c r="E63">
        <v>27.5</v>
      </c>
      <c r="J63">
        <v>25</v>
      </c>
      <c r="K63">
        <v>42.5</v>
      </c>
    </row>
    <row r="64" spans="1:13" x14ac:dyDescent="0.25">
      <c r="A64" t="s">
        <v>191</v>
      </c>
      <c r="B64" t="s">
        <v>252</v>
      </c>
      <c r="C64" s="102">
        <v>347000000000</v>
      </c>
      <c r="D64">
        <v>32.5</v>
      </c>
      <c r="E64">
        <v>30.46875</v>
      </c>
      <c r="F64">
        <v>31.4</v>
      </c>
      <c r="G64">
        <v>31.617650000000001</v>
      </c>
      <c r="H64">
        <v>42.5</v>
      </c>
      <c r="I64">
        <v>40.97222</v>
      </c>
      <c r="J64">
        <v>43.75</v>
      </c>
      <c r="K64">
        <v>50.096150000000002</v>
      </c>
      <c r="L64">
        <v>37.211539999999999</v>
      </c>
      <c r="M64">
        <v>42.5</v>
      </c>
    </row>
    <row r="65" spans="1:13" x14ac:dyDescent="0.25">
      <c r="A65" t="s">
        <v>191</v>
      </c>
      <c r="B65" t="s">
        <v>253</v>
      </c>
      <c r="C65" s="102">
        <v>348000000000</v>
      </c>
      <c r="E65">
        <v>27.5</v>
      </c>
      <c r="G65">
        <v>35</v>
      </c>
    </row>
    <row r="66" spans="1:13" x14ac:dyDescent="0.25">
      <c r="A66" t="s">
        <v>191</v>
      </c>
      <c r="B66" t="s">
        <v>254</v>
      </c>
      <c r="C66" s="102">
        <v>147000000000</v>
      </c>
      <c r="D66">
        <v>34.53125</v>
      </c>
      <c r="E66">
        <v>26.82432</v>
      </c>
      <c r="F66">
        <v>25.592110000000002</v>
      </c>
      <c r="G66">
        <v>26.16883</v>
      </c>
      <c r="H66">
        <v>32.05556</v>
      </c>
      <c r="I66">
        <v>27.13542</v>
      </c>
      <c r="J66">
        <v>25.436050000000002</v>
      </c>
      <c r="K66">
        <v>30.98837</v>
      </c>
      <c r="L66">
        <v>27.3</v>
      </c>
      <c r="M66">
        <v>23.47561</v>
      </c>
    </row>
    <row r="67" spans="1:13" x14ac:dyDescent="0.25">
      <c r="A67" t="s">
        <v>191</v>
      </c>
      <c r="B67" t="s">
        <v>255</v>
      </c>
      <c r="C67" s="102">
        <v>248000000000</v>
      </c>
      <c r="E67">
        <v>21.538460000000001</v>
      </c>
      <c r="F67">
        <v>22.08333</v>
      </c>
      <c r="G67">
        <v>24.107140000000001</v>
      </c>
      <c r="H67">
        <v>30</v>
      </c>
      <c r="L67">
        <v>40</v>
      </c>
      <c r="M67">
        <v>17.5</v>
      </c>
    </row>
    <row r="68" spans="1:13" x14ac:dyDescent="0.25">
      <c r="A68" t="s">
        <v>191</v>
      </c>
      <c r="B68" t="s">
        <v>256</v>
      </c>
      <c r="C68" s="102">
        <v>147000000000</v>
      </c>
      <c r="D68">
        <v>32.291670000000003</v>
      </c>
      <c r="E68">
        <v>26.5</v>
      </c>
      <c r="F68">
        <v>30.639530000000001</v>
      </c>
      <c r="G68">
        <v>26.27976</v>
      </c>
      <c r="H68">
        <v>28.292680000000001</v>
      </c>
      <c r="I68">
        <v>24.395610000000001</v>
      </c>
      <c r="J68">
        <v>25.890409999999999</v>
      </c>
      <c r="K68">
        <v>29.429349999999999</v>
      </c>
      <c r="L68">
        <v>28.86364</v>
      </c>
      <c r="M68">
        <v>28.94444</v>
      </c>
    </row>
    <row r="69" spans="1:13" x14ac:dyDescent="0.25">
      <c r="A69" t="s">
        <v>191</v>
      </c>
      <c r="B69" t="s">
        <v>257</v>
      </c>
      <c r="C69" s="102">
        <v>148000000000</v>
      </c>
      <c r="D69">
        <v>15.263159999999999</v>
      </c>
      <c r="E69">
        <v>25.161290000000001</v>
      </c>
      <c r="F69">
        <v>25.23809</v>
      </c>
      <c r="G69">
        <v>22.678570000000001</v>
      </c>
      <c r="H69">
        <v>25</v>
      </c>
      <c r="I69">
        <v>20</v>
      </c>
      <c r="J69">
        <v>20</v>
      </c>
      <c r="M69">
        <v>27.5</v>
      </c>
    </row>
    <row r="70" spans="1:13" x14ac:dyDescent="0.25">
      <c r="A70" t="s">
        <v>191</v>
      </c>
      <c r="B70" t="s">
        <v>258</v>
      </c>
      <c r="C70" s="102">
        <v>248000000000</v>
      </c>
      <c r="D70">
        <v>32.333329999999997</v>
      </c>
      <c r="E70">
        <v>27.5</v>
      </c>
      <c r="F70">
        <v>25.75</v>
      </c>
      <c r="G70">
        <v>22.35294</v>
      </c>
      <c r="H70">
        <v>29.33333</v>
      </c>
      <c r="I70">
        <v>23.63636</v>
      </c>
      <c r="J70">
        <v>22.1</v>
      </c>
      <c r="K70">
        <v>26.5</v>
      </c>
      <c r="L70">
        <v>26.11111</v>
      </c>
      <c r="M70">
        <v>27.727270000000001</v>
      </c>
    </row>
    <row r="71" spans="1:13" x14ac:dyDescent="0.25">
      <c r="A71" t="s">
        <v>191</v>
      </c>
      <c r="B71" t="s">
        <v>259</v>
      </c>
      <c r="C71" s="102">
        <v>248000000000</v>
      </c>
      <c r="D71">
        <v>51.617649999999998</v>
      </c>
      <c r="E71">
        <v>37.459679999999999</v>
      </c>
      <c r="F71">
        <v>33.24324</v>
      </c>
      <c r="G71">
        <v>33.518520000000002</v>
      </c>
      <c r="H71">
        <v>28.424659999999999</v>
      </c>
      <c r="I71">
        <v>26.265820000000001</v>
      </c>
      <c r="J71">
        <v>25.23809</v>
      </c>
      <c r="K71">
        <v>31.4375</v>
      </c>
      <c r="L71">
        <v>26.890239999999999</v>
      </c>
      <c r="M71">
        <v>27.338709999999999</v>
      </c>
    </row>
    <row r="72" spans="1:13" x14ac:dyDescent="0.25">
      <c r="A72" t="s">
        <v>191</v>
      </c>
      <c r="B72" t="s">
        <v>260</v>
      </c>
      <c r="C72" s="102">
        <v>248000000000</v>
      </c>
      <c r="G72">
        <v>25</v>
      </c>
      <c r="H72">
        <v>30</v>
      </c>
      <c r="I72">
        <v>24.375</v>
      </c>
      <c r="K72">
        <v>24</v>
      </c>
    </row>
    <row r="73" spans="1:13" x14ac:dyDescent="0.25">
      <c r="A73" t="s">
        <v>191</v>
      </c>
      <c r="B73" t="s">
        <v>261</v>
      </c>
      <c r="C73" s="102">
        <v>247000000000</v>
      </c>
      <c r="K73">
        <v>33.333329999999997</v>
      </c>
    </row>
    <row r="74" spans="1:13" x14ac:dyDescent="0.25">
      <c r="A74" t="s">
        <v>191</v>
      </c>
      <c r="B74" t="s">
        <v>261</v>
      </c>
      <c r="C74" s="102">
        <v>248000000000</v>
      </c>
      <c r="D74">
        <v>36.666670000000003</v>
      </c>
      <c r="E74">
        <v>24.71312</v>
      </c>
      <c r="F74">
        <v>28.33333</v>
      </c>
      <c r="G74">
        <v>25.684519999999999</v>
      </c>
      <c r="H74">
        <v>32.587209999999999</v>
      </c>
      <c r="I74">
        <v>19.58333</v>
      </c>
      <c r="J74">
        <v>19.318180000000002</v>
      </c>
      <c r="K74">
        <v>28</v>
      </c>
      <c r="L74">
        <v>32.5</v>
      </c>
      <c r="M74">
        <v>27.56494</v>
      </c>
    </row>
    <row r="75" spans="1:13" x14ac:dyDescent="0.25">
      <c r="A75" t="s">
        <v>191</v>
      </c>
      <c r="B75" t="s">
        <v>262</v>
      </c>
      <c r="C75" s="102">
        <v>248000000000</v>
      </c>
      <c r="D75">
        <v>50</v>
      </c>
      <c r="E75">
        <v>21.25</v>
      </c>
      <c r="F75">
        <v>30</v>
      </c>
      <c r="H75">
        <v>31.25</v>
      </c>
      <c r="I75">
        <v>22.5</v>
      </c>
      <c r="J75">
        <v>7.5</v>
      </c>
      <c r="K75">
        <v>29.6875</v>
      </c>
      <c r="L75">
        <v>30.75</v>
      </c>
      <c r="M75">
        <v>21</v>
      </c>
    </row>
    <row r="76" spans="1:13" x14ac:dyDescent="0.25">
      <c r="A76" t="s">
        <v>191</v>
      </c>
      <c r="B76" t="s">
        <v>263</v>
      </c>
      <c r="C76" s="102">
        <v>148000000000</v>
      </c>
      <c r="D76">
        <v>26.37931</v>
      </c>
      <c r="E76">
        <v>28.362069999999999</v>
      </c>
      <c r="F76">
        <v>26.11111</v>
      </c>
      <c r="G76">
        <v>27.908159999999999</v>
      </c>
      <c r="H76">
        <v>40</v>
      </c>
      <c r="K76">
        <v>32.25</v>
      </c>
      <c r="L76">
        <v>32.5</v>
      </c>
      <c r="M76">
        <v>29.428570000000001</v>
      </c>
    </row>
    <row r="77" spans="1:13" x14ac:dyDescent="0.25">
      <c r="A77" t="s">
        <v>191</v>
      </c>
      <c r="B77" t="s">
        <v>264</v>
      </c>
      <c r="C77" s="102">
        <v>247000000000</v>
      </c>
      <c r="D77">
        <v>31.25</v>
      </c>
      <c r="E77">
        <v>30.41667</v>
      </c>
      <c r="F77">
        <v>19.642859999999999</v>
      </c>
      <c r="G77">
        <v>24.16667</v>
      </c>
      <c r="H77">
        <v>27.65625</v>
      </c>
      <c r="I77">
        <v>25.714279999999999</v>
      </c>
      <c r="J77">
        <v>25.952380000000002</v>
      </c>
      <c r="K77">
        <v>28.75</v>
      </c>
      <c r="L77">
        <v>27</v>
      </c>
      <c r="M77">
        <v>30.83333</v>
      </c>
    </row>
    <row r="78" spans="1:13" x14ac:dyDescent="0.25">
      <c r="A78" t="s">
        <v>191</v>
      </c>
      <c r="B78" t="s">
        <v>264</v>
      </c>
      <c r="C78" s="102">
        <v>247000000000</v>
      </c>
      <c r="D78">
        <v>31.360289999999999</v>
      </c>
      <c r="E78">
        <v>29.428570000000001</v>
      </c>
      <c r="F78">
        <v>24.866669999999999</v>
      </c>
      <c r="G78">
        <v>23.785720000000001</v>
      </c>
      <c r="H78">
        <v>32.680720000000001</v>
      </c>
      <c r="I78">
        <v>25.47297</v>
      </c>
      <c r="J78">
        <v>28.5</v>
      </c>
      <c r="K78">
        <v>29.143840000000001</v>
      </c>
      <c r="L78">
        <v>28.945309999999999</v>
      </c>
      <c r="M78">
        <v>28.19444</v>
      </c>
    </row>
    <row r="79" spans="1:13" x14ac:dyDescent="0.25">
      <c r="A79" t="s">
        <v>191</v>
      </c>
      <c r="B79" t="s">
        <v>265</v>
      </c>
      <c r="C79" s="102">
        <v>247000000000</v>
      </c>
      <c r="D79">
        <v>51.666670000000003</v>
      </c>
      <c r="E79">
        <v>46.5</v>
      </c>
      <c r="F79">
        <v>68.333340000000007</v>
      </c>
      <c r="G79">
        <v>37.916670000000003</v>
      </c>
      <c r="H79">
        <v>29.16667</v>
      </c>
      <c r="J79">
        <v>30</v>
      </c>
      <c r="K79">
        <v>40</v>
      </c>
      <c r="L79">
        <v>22.5</v>
      </c>
    </row>
    <row r="80" spans="1:13" x14ac:dyDescent="0.25">
      <c r="A80" t="s">
        <v>191</v>
      </c>
      <c r="B80" t="s">
        <v>266</v>
      </c>
      <c r="C80" s="102">
        <v>248000000000</v>
      </c>
      <c r="D80">
        <v>55.3</v>
      </c>
      <c r="E80">
        <v>55.78125</v>
      </c>
      <c r="F80">
        <v>41.739130000000003</v>
      </c>
      <c r="G80">
        <v>55</v>
      </c>
      <c r="H80">
        <v>42.75</v>
      </c>
      <c r="I80">
        <v>33.333329999999997</v>
      </c>
      <c r="J80">
        <v>28.2</v>
      </c>
      <c r="K80">
        <v>42.77778</v>
      </c>
      <c r="L80">
        <v>31.785720000000001</v>
      </c>
      <c r="M80">
        <v>24.705880000000001</v>
      </c>
    </row>
    <row r="81" spans="1:13" x14ac:dyDescent="0.25">
      <c r="A81" t="s">
        <v>191</v>
      </c>
      <c r="B81" t="s">
        <v>267</v>
      </c>
      <c r="C81" s="102">
        <v>148000000000</v>
      </c>
      <c r="D81">
        <v>37.34375</v>
      </c>
      <c r="E81">
        <v>25.625</v>
      </c>
      <c r="F81">
        <v>24.351849999999999</v>
      </c>
      <c r="G81">
        <v>23.392859999999999</v>
      </c>
      <c r="H81">
        <v>31.52027</v>
      </c>
      <c r="I81">
        <v>26.348040000000001</v>
      </c>
      <c r="J81">
        <v>26.73611</v>
      </c>
      <c r="K81">
        <v>28.830639999999999</v>
      </c>
      <c r="L81">
        <v>30.491800000000001</v>
      </c>
      <c r="M81">
        <v>32.253520000000002</v>
      </c>
    </row>
    <row r="82" spans="1:13" x14ac:dyDescent="0.25">
      <c r="A82" t="s">
        <v>191</v>
      </c>
      <c r="B82" t="s">
        <v>268</v>
      </c>
      <c r="C82" s="102">
        <v>248000000000</v>
      </c>
      <c r="D82">
        <v>45.677970000000002</v>
      </c>
      <c r="E82">
        <v>39.125</v>
      </c>
      <c r="F82">
        <v>34.431820000000002</v>
      </c>
      <c r="G82">
        <v>26.94444</v>
      </c>
      <c r="H82">
        <v>28.516950000000001</v>
      </c>
      <c r="I82">
        <v>27.211539999999999</v>
      </c>
      <c r="J82">
        <v>24.574470000000002</v>
      </c>
      <c r="K82">
        <v>32.804879999999997</v>
      </c>
      <c r="L82">
        <v>28.548390000000001</v>
      </c>
      <c r="M82">
        <v>29.375</v>
      </c>
    </row>
    <row r="83" spans="1:13" x14ac:dyDescent="0.25">
      <c r="A83" t="s">
        <v>191</v>
      </c>
      <c r="B83" t="s">
        <v>269</v>
      </c>
      <c r="C83" s="102">
        <v>147000000000</v>
      </c>
      <c r="D83">
        <v>30</v>
      </c>
      <c r="E83">
        <v>7.5</v>
      </c>
      <c r="F83">
        <v>25</v>
      </c>
      <c r="H83">
        <v>32.5</v>
      </c>
      <c r="J83">
        <v>25</v>
      </c>
      <c r="L83">
        <v>28.5</v>
      </c>
    </row>
    <row r="84" spans="1:13" x14ac:dyDescent="0.25">
      <c r="A84" t="s">
        <v>191</v>
      </c>
      <c r="B84" t="s">
        <v>270</v>
      </c>
      <c r="C84" s="102">
        <v>248000000000</v>
      </c>
      <c r="D84">
        <v>27.5</v>
      </c>
      <c r="E84">
        <v>26.68478</v>
      </c>
      <c r="F84">
        <v>31.217949999999998</v>
      </c>
      <c r="G84">
        <v>25.909089999999999</v>
      </c>
      <c r="H84">
        <v>33.125</v>
      </c>
      <c r="I84">
        <v>27.906980000000001</v>
      </c>
      <c r="J84">
        <v>24.071429999999999</v>
      </c>
      <c r="K84">
        <v>33.189660000000003</v>
      </c>
      <c r="M84">
        <v>28.75</v>
      </c>
    </row>
    <row r="85" spans="1:13" x14ac:dyDescent="0.25">
      <c r="A85" t="s">
        <v>191</v>
      </c>
      <c r="B85" t="s">
        <v>271</v>
      </c>
      <c r="C85" s="102">
        <v>247000000000</v>
      </c>
      <c r="D85">
        <v>30</v>
      </c>
      <c r="E85">
        <v>27.960529999999999</v>
      </c>
      <c r="F85">
        <v>28.571429999999999</v>
      </c>
      <c r="G85">
        <v>27</v>
      </c>
      <c r="H85">
        <v>29.274190000000001</v>
      </c>
      <c r="I85">
        <v>25.13158</v>
      </c>
      <c r="J85">
        <v>24.6875</v>
      </c>
      <c r="K85">
        <v>25.75</v>
      </c>
      <c r="L85">
        <v>27.5</v>
      </c>
      <c r="M85">
        <v>29.79167</v>
      </c>
    </row>
    <row r="86" spans="1:13" x14ac:dyDescent="0.25">
      <c r="A86" t="s">
        <v>191</v>
      </c>
      <c r="B86" t="s">
        <v>272</v>
      </c>
      <c r="C86" s="102">
        <v>347000000000</v>
      </c>
      <c r="D86">
        <v>25</v>
      </c>
      <c r="F86">
        <v>46.25</v>
      </c>
      <c r="G86">
        <v>22.5</v>
      </c>
      <c r="H86">
        <v>41.666670000000003</v>
      </c>
      <c r="I86">
        <v>20</v>
      </c>
      <c r="J86">
        <v>36.25</v>
      </c>
    </row>
    <row r="87" spans="1:13" x14ac:dyDescent="0.25">
      <c r="A87" t="s">
        <v>191</v>
      </c>
      <c r="B87" t="s">
        <v>273</v>
      </c>
      <c r="C87" s="102">
        <v>248000000000</v>
      </c>
      <c r="E87">
        <v>31.25</v>
      </c>
      <c r="F87">
        <v>15</v>
      </c>
      <c r="L87">
        <v>22.5</v>
      </c>
      <c r="M87">
        <v>12.5</v>
      </c>
    </row>
    <row r="88" spans="1:13" x14ac:dyDescent="0.25">
      <c r="A88" t="s">
        <v>191</v>
      </c>
      <c r="B88" t="s">
        <v>274</v>
      </c>
      <c r="C88" s="102">
        <v>247000000000</v>
      </c>
      <c r="D88">
        <v>25.076920000000001</v>
      </c>
      <c r="E88">
        <v>26.91489</v>
      </c>
      <c r="F88">
        <v>26.821429999999999</v>
      </c>
      <c r="G88">
        <v>18.469390000000001</v>
      </c>
      <c r="H88">
        <v>30.252289999999999</v>
      </c>
      <c r="I88">
        <v>23.825759999999999</v>
      </c>
      <c r="J88">
        <v>25.220590000000001</v>
      </c>
      <c r="K88">
        <v>29.017859999999999</v>
      </c>
      <c r="L88">
        <v>29.237290000000002</v>
      </c>
      <c r="M88">
        <v>27.5</v>
      </c>
    </row>
    <row r="89" spans="1:13" x14ac:dyDescent="0.25">
      <c r="A89" t="s">
        <v>191</v>
      </c>
      <c r="B89" t="s">
        <v>274</v>
      </c>
      <c r="C89" s="102">
        <v>247000000000</v>
      </c>
      <c r="D89">
        <v>24</v>
      </c>
      <c r="E89">
        <v>26.13636</v>
      </c>
      <c r="F89">
        <v>28.157889999999998</v>
      </c>
      <c r="G89">
        <v>13.33333</v>
      </c>
      <c r="H89">
        <v>25</v>
      </c>
      <c r="I89">
        <v>27.5</v>
      </c>
      <c r="J89">
        <v>21.25</v>
      </c>
      <c r="L89">
        <v>31.25</v>
      </c>
      <c r="M89">
        <v>33</v>
      </c>
    </row>
    <row r="90" spans="1:13" x14ac:dyDescent="0.25">
      <c r="A90" t="s">
        <v>191</v>
      </c>
      <c r="B90" t="s">
        <v>275</v>
      </c>
      <c r="C90" s="102">
        <v>147000000000</v>
      </c>
      <c r="D90">
        <v>43.487659999999998</v>
      </c>
      <c r="E90">
        <v>21.96875</v>
      </c>
      <c r="F90">
        <v>26.65663</v>
      </c>
      <c r="G90">
        <v>19.290120000000002</v>
      </c>
      <c r="H90">
        <v>27.98077</v>
      </c>
      <c r="I90">
        <v>25.882349999999999</v>
      </c>
      <c r="J90">
        <v>25.610469999999999</v>
      </c>
      <c r="K90">
        <v>25.03049</v>
      </c>
      <c r="L90">
        <v>26.92623</v>
      </c>
      <c r="M90">
        <v>26.301369999999999</v>
      </c>
    </row>
    <row r="91" spans="1:13" x14ac:dyDescent="0.25">
      <c r="A91" t="s">
        <v>191</v>
      </c>
      <c r="B91" t="s">
        <v>276</v>
      </c>
      <c r="C91" s="102">
        <v>247000000000</v>
      </c>
      <c r="D91">
        <v>26.607140000000001</v>
      </c>
      <c r="E91">
        <v>27.115390000000001</v>
      </c>
      <c r="F91">
        <v>23.421050000000001</v>
      </c>
      <c r="G91">
        <v>26.195650000000001</v>
      </c>
      <c r="H91">
        <v>30.76389</v>
      </c>
      <c r="I91">
        <v>24.510870000000001</v>
      </c>
      <c r="J91">
        <v>25.681819999999998</v>
      </c>
      <c r="K91">
        <v>30.38043</v>
      </c>
      <c r="L91">
        <v>27.8</v>
      </c>
      <c r="M91">
        <v>30.681819999999998</v>
      </c>
    </row>
    <row r="92" spans="1:13" x14ac:dyDescent="0.25">
      <c r="A92" t="s">
        <v>191</v>
      </c>
      <c r="B92" t="s">
        <v>277</v>
      </c>
      <c r="C92" s="102">
        <v>247000000000</v>
      </c>
      <c r="D92">
        <v>31.071429999999999</v>
      </c>
      <c r="E92">
        <v>24.4</v>
      </c>
      <c r="F92">
        <v>27.459679999999999</v>
      </c>
      <c r="G92">
        <v>26.065570000000001</v>
      </c>
      <c r="H92">
        <v>32.042259999999999</v>
      </c>
      <c r="I92">
        <v>27.15</v>
      </c>
      <c r="J92">
        <v>25.381360000000001</v>
      </c>
      <c r="K92">
        <v>29.308509999999998</v>
      </c>
      <c r="L92">
        <v>32.307690000000001</v>
      </c>
      <c r="M92">
        <v>26.06061</v>
      </c>
    </row>
    <row r="93" spans="1:13" x14ac:dyDescent="0.25">
      <c r="A93" t="s">
        <v>191</v>
      </c>
      <c r="B93" t="s">
        <v>278</v>
      </c>
      <c r="C93" s="102">
        <v>348000000000</v>
      </c>
      <c r="D93">
        <v>37.5</v>
      </c>
      <c r="E93">
        <v>30.8125</v>
      </c>
      <c r="F93">
        <v>26.66667</v>
      </c>
      <c r="G93">
        <v>25.79787</v>
      </c>
      <c r="H93">
        <v>29.880949999999999</v>
      </c>
      <c r="I93">
        <v>25.227270000000001</v>
      </c>
      <c r="J93">
        <v>24.615390000000001</v>
      </c>
      <c r="K93">
        <v>28.44595</v>
      </c>
      <c r="L93">
        <v>26.66667</v>
      </c>
      <c r="M93">
        <v>24.58333</v>
      </c>
    </row>
    <row r="94" spans="1:13" x14ac:dyDescent="0.25">
      <c r="A94" t="s">
        <v>191</v>
      </c>
      <c r="B94" t="s">
        <v>279</v>
      </c>
      <c r="C94" s="102">
        <v>248000000000</v>
      </c>
      <c r="D94">
        <v>41.875</v>
      </c>
      <c r="E94">
        <v>65</v>
      </c>
      <c r="F94">
        <v>26.428570000000001</v>
      </c>
      <c r="G94">
        <v>31.25</v>
      </c>
      <c r="H94">
        <v>22.5</v>
      </c>
    </row>
    <row r="95" spans="1:13" x14ac:dyDescent="0.25">
      <c r="A95" t="s">
        <v>191</v>
      </c>
      <c r="B95" t="s">
        <v>280</v>
      </c>
      <c r="C95" s="102">
        <v>247000000000</v>
      </c>
      <c r="D95">
        <v>34.125</v>
      </c>
      <c r="E95">
        <v>36.515149999999998</v>
      </c>
      <c r="F95">
        <v>27.34375</v>
      </c>
      <c r="G95">
        <v>29.015149999999998</v>
      </c>
      <c r="H95">
        <v>33.093220000000002</v>
      </c>
      <c r="I95">
        <v>28.37838</v>
      </c>
      <c r="J95">
        <v>28.64583</v>
      </c>
      <c r="K95">
        <v>32.98077</v>
      </c>
      <c r="L95">
        <v>28.658539999999999</v>
      </c>
      <c r="M95">
        <v>32.63158</v>
      </c>
    </row>
    <row r="96" spans="1:13" x14ac:dyDescent="0.25">
      <c r="A96" t="s">
        <v>191</v>
      </c>
      <c r="B96" t="s">
        <v>281</v>
      </c>
      <c r="C96" s="102">
        <v>148000000000</v>
      </c>
      <c r="D96">
        <v>26.831399999999999</v>
      </c>
      <c r="E96">
        <v>24.518070000000002</v>
      </c>
      <c r="F96">
        <v>24.066269999999999</v>
      </c>
      <c r="G96">
        <v>27.243590000000001</v>
      </c>
      <c r="I96">
        <v>26.352460000000001</v>
      </c>
      <c r="K96">
        <v>32.225270000000002</v>
      </c>
      <c r="L96">
        <v>29.20139</v>
      </c>
      <c r="M96">
        <v>27.97101</v>
      </c>
    </row>
    <row r="97" spans="1:13" x14ac:dyDescent="0.25">
      <c r="A97" t="s">
        <v>191</v>
      </c>
      <c r="B97" t="s">
        <v>282</v>
      </c>
      <c r="C97" s="102">
        <v>248000000000</v>
      </c>
      <c r="D97">
        <v>55.9375</v>
      </c>
      <c r="E97">
        <v>26.66667</v>
      </c>
      <c r="F97">
        <v>27.64706</v>
      </c>
      <c r="G97">
        <v>35</v>
      </c>
      <c r="H97">
        <v>30</v>
      </c>
      <c r="I97">
        <v>30</v>
      </c>
      <c r="J97">
        <v>20</v>
      </c>
      <c r="M97">
        <v>28.05556</v>
      </c>
    </row>
    <row r="98" spans="1:13" x14ac:dyDescent="0.25">
      <c r="A98" t="s">
        <v>191</v>
      </c>
      <c r="B98" t="s">
        <v>283</v>
      </c>
      <c r="C98" s="102">
        <v>248000000000</v>
      </c>
      <c r="D98">
        <v>26.25</v>
      </c>
      <c r="E98">
        <v>15</v>
      </c>
      <c r="F98">
        <v>28.75</v>
      </c>
      <c r="G98">
        <v>16.25</v>
      </c>
      <c r="H98">
        <v>22.5</v>
      </c>
      <c r="K98">
        <v>26.25</v>
      </c>
      <c r="L98">
        <v>24.56522</v>
      </c>
      <c r="M98">
        <v>25.576920000000001</v>
      </c>
    </row>
    <row r="99" spans="1:13" x14ac:dyDescent="0.25">
      <c r="A99" t="s">
        <v>191</v>
      </c>
      <c r="B99" t="s">
        <v>284</v>
      </c>
      <c r="C99" s="102">
        <v>448000000000</v>
      </c>
      <c r="D99">
        <v>33.05556</v>
      </c>
      <c r="E99">
        <v>42.8125</v>
      </c>
      <c r="F99">
        <v>32.155169999999998</v>
      </c>
      <c r="G99">
        <v>28.75</v>
      </c>
      <c r="H99">
        <v>34.913789999999999</v>
      </c>
      <c r="I99">
        <v>28.660720000000001</v>
      </c>
      <c r="J99">
        <v>26.25</v>
      </c>
      <c r="K99">
        <v>29.615390000000001</v>
      </c>
      <c r="L99">
        <v>24</v>
      </c>
      <c r="M99">
        <v>25</v>
      </c>
    </row>
    <row r="100" spans="1:13" x14ac:dyDescent="0.25">
      <c r="A100" t="s">
        <v>191</v>
      </c>
      <c r="B100" t="s">
        <v>285</v>
      </c>
      <c r="C100" s="102">
        <v>247000000000</v>
      </c>
      <c r="D100">
        <v>29.326920000000001</v>
      </c>
      <c r="E100">
        <v>29.326920000000001</v>
      </c>
      <c r="F100">
        <v>25.288460000000001</v>
      </c>
      <c r="G100">
        <v>30.357140000000001</v>
      </c>
      <c r="H100">
        <v>26.875</v>
      </c>
      <c r="I100">
        <v>25.909089999999999</v>
      </c>
      <c r="J100">
        <v>27.5</v>
      </c>
      <c r="K100">
        <v>29.342110000000002</v>
      </c>
      <c r="L100">
        <v>26.911760000000001</v>
      </c>
      <c r="M100">
        <v>29.86111</v>
      </c>
    </row>
    <row r="101" spans="1:13" x14ac:dyDescent="0.25">
      <c r="A101" t="s">
        <v>191</v>
      </c>
      <c r="B101" t="s">
        <v>286</v>
      </c>
      <c r="C101" s="102">
        <v>147000000000</v>
      </c>
      <c r="D101">
        <v>40.25</v>
      </c>
      <c r="E101">
        <v>30.344830000000002</v>
      </c>
      <c r="F101">
        <v>31.41892</v>
      </c>
      <c r="G101">
        <v>27.560980000000001</v>
      </c>
      <c r="H101">
        <v>27.5</v>
      </c>
      <c r="I101">
        <v>29.09639</v>
      </c>
      <c r="J101">
        <v>29.627659999999999</v>
      </c>
      <c r="K101">
        <v>32.425370000000001</v>
      </c>
      <c r="L101">
        <v>35</v>
      </c>
      <c r="M101">
        <v>32.818179999999998</v>
      </c>
    </row>
    <row r="102" spans="1:13" x14ac:dyDescent="0.25">
      <c r="A102" t="s">
        <v>191</v>
      </c>
      <c r="B102" t="s">
        <v>287</v>
      </c>
      <c r="C102" s="102">
        <v>147000000000</v>
      </c>
      <c r="D102">
        <v>34.293480000000002</v>
      </c>
      <c r="F102">
        <v>24.043209999999998</v>
      </c>
      <c r="G102">
        <v>24.48171</v>
      </c>
      <c r="H102">
        <v>29.47222</v>
      </c>
      <c r="I102">
        <v>26.634609999999999</v>
      </c>
      <c r="J102">
        <v>26.28472</v>
      </c>
      <c r="K102">
        <v>27.039470000000001</v>
      </c>
      <c r="L102">
        <v>27.945209999999999</v>
      </c>
      <c r="M102">
        <v>25.401779999999999</v>
      </c>
    </row>
    <row r="103" spans="1:13" x14ac:dyDescent="0.25">
      <c r="A103" t="s">
        <v>191</v>
      </c>
      <c r="B103" t="s">
        <v>288</v>
      </c>
      <c r="C103" s="102">
        <v>148000000000</v>
      </c>
      <c r="E103">
        <v>25.787040000000001</v>
      </c>
      <c r="F103">
        <v>27.586210000000001</v>
      </c>
      <c r="G103">
        <v>26.764710000000001</v>
      </c>
      <c r="H103">
        <v>28.63636</v>
      </c>
      <c r="I103">
        <v>42.5</v>
      </c>
      <c r="J103">
        <v>27.265630000000002</v>
      </c>
      <c r="K103">
        <v>25</v>
      </c>
      <c r="M103">
        <v>32.5</v>
      </c>
    </row>
    <row r="104" spans="1:13" x14ac:dyDescent="0.25">
      <c r="A104" t="s">
        <v>191</v>
      </c>
      <c r="B104" t="s">
        <v>289</v>
      </c>
      <c r="C104" s="102">
        <v>147000000000</v>
      </c>
      <c r="D104">
        <v>32.025320000000001</v>
      </c>
      <c r="E104">
        <v>27.050560000000001</v>
      </c>
      <c r="F104">
        <v>26.25</v>
      </c>
      <c r="G104">
        <v>25.06944</v>
      </c>
      <c r="H104">
        <v>29.866669999999999</v>
      </c>
      <c r="I104">
        <v>24.464279999999999</v>
      </c>
      <c r="J104">
        <v>25</v>
      </c>
      <c r="K104">
        <v>27.33333</v>
      </c>
      <c r="L104">
        <v>28.3871</v>
      </c>
      <c r="M104">
        <v>32.894739999999999</v>
      </c>
    </row>
    <row r="105" spans="1:13" x14ac:dyDescent="0.25">
      <c r="A105" t="s">
        <v>191</v>
      </c>
      <c r="B105" t="s">
        <v>290</v>
      </c>
      <c r="C105" s="102">
        <v>147000000000</v>
      </c>
      <c r="D105">
        <v>47</v>
      </c>
      <c r="E105">
        <v>24.347829999999998</v>
      </c>
      <c r="F105">
        <v>25.560749999999999</v>
      </c>
      <c r="G105">
        <v>25.789470000000001</v>
      </c>
      <c r="H105">
        <v>36.428570000000001</v>
      </c>
      <c r="I105">
        <v>25</v>
      </c>
      <c r="J105">
        <v>24.375</v>
      </c>
      <c r="K105">
        <v>17.5</v>
      </c>
      <c r="L105">
        <v>26.66667</v>
      </c>
      <c r="M105">
        <v>25</v>
      </c>
    </row>
    <row r="106" spans="1:13" x14ac:dyDescent="0.25">
      <c r="A106" t="s">
        <v>191</v>
      </c>
      <c r="B106" t="s">
        <v>291</v>
      </c>
      <c r="C106" s="102">
        <v>147000000000</v>
      </c>
      <c r="D106">
        <v>32.25</v>
      </c>
      <c r="E106">
        <v>24.880949999999999</v>
      </c>
      <c r="F106">
        <v>18.75</v>
      </c>
      <c r="G106">
        <v>28.81579</v>
      </c>
      <c r="H106">
        <v>36.136360000000003</v>
      </c>
      <c r="I106">
        <v>22.22222</v>
      </c>
      <c r="J106">
        <v>32.5</v>
      </c>
      <c r="K106">
        <v>26.77083</v>
      </c>
      <c r="L106">
        <v>28.75</v>
      </c>
      <c r="M106">
        <v>25.97222</v>
      </c>
    </row>
    <row r="107" spans="1:13" x14ac:dyDescent="0.25">
      <c r="A107" t="s">
        <v>191</v>
      </c>
      <c r="B107" t="s">
        <v>292</v>
      </c>
      <c r="C107" s="102">
        <v>148000000000</v>
      </c>
      <c r="D107">
        <v>40</v>
      </c>
      <c r="E107">
        <v>30.973680000000002</v>
      </c>
      <c r="F107">
        <v>26.726189999999999</v>
      </c>
      <c r="G107">
        <v>27.01923</v>
      </c>
      <c r="H107">
        <v>28.481310000000001</v>
      </c>
      <c r="I107">
        <v>25.038460000000001</v>
      </c>
      <c r="J107">
        <v>26.02083</v>
      </c>
      <c r="K107">
        <v>29.529910000000001</v>
      </c>
      <c r="L107">
        <v>28.214279999999999</v>
      </c>
      <c r="M107">
        <v>27.65</v>
      </c>
    </row>
    <row r="108" spans="1:13" x14ac:dyDescent="0.25">
      <c r="A108" t="s">
        <v>191</v>
      </c>
      <c r="B108" t="s">
        <v>293</v>
      </c>
      <c r="C108" s="102">
        <v>147000000000</v>
      </c>
      <c r="D108">
        <v>33.363639999999997</v>
      </c>
      <c r="E108">
        <v>29.01042</v>
      </c>
      <c r="F108">
        <v>25.992059999999999</v>
      </c>
      <c r="G108">
        <v>27.83333</v>
      </c>
      <c r="H108">
        <v>12.5</v>
      </c>
      <c r="I108">
        <v>24.653849999999998</v>
      </c>
      <c r="J108">
        <v>26.860469999999999</v>
      </c>
      <c r="K108">
        <v>26.590910000000001</v>
      </c>
      <c r="L108">
        <v>28.641300000000001</v>
      </c>
      <c r="M108">
        <v>25.11364</v>
      </c>
    </row>
    <row r="109" spans="1:13" x14ac:dyDescent="0.25">
      <c r="A109" t="s">
        <v>191</v>
      </c>
      <c r="B109" t="s">
        <v>294</v>
      </c>
      <c r="C109" s="102">
        <v>248000000000</v>
      </c>
      <c r="D109">
        <v>30.74324</v>
      </c>
      <c r="E109">
        <v>27.279409999999999</v>
      </c>
      <c r="F109">
        <v>31.293099999999999</v>
      </c>
      <c r="G109">
        <v>32.327590000000001</v>
      </c>
      <c r="H109">
        <v>41.363639999999997</v>
      </c>
      <c r="I109">
        <v>31.956520000000001</v>
      </c>
      <c r="J109">
        <v>35.27778</v>
      </c>
      <c r="K109">
        <v>32.380949999999999</v>
      </c>
      <c r="L109">
        <v>31.071429999999999</v>
      </c>
      <c r="M109">
        <v>34.807690000000001</v>
      </c>
    </row>
    <row r="110" spans="1:13" x14ac:dyDescent="0.25">
      <c r="A110" t="s">
        <v>191</v>
      </c>
      <c r="B110" t="s">
        <v>295</v>
      </c>
      <c r="C110" s="102">
        <v>247000000000</v>
      </c>
      <c r="D110">
        <v>34.913789999999999</v>
      </c>
      <c r="E110">
        <v>38.030299999999997</v>
      </c>
      <c r="F110">
        <v>24.56897</v>
      </c>
      <c r="G110">
        <v>26.796880000000002</v>
      </c>
      <c r="H110">
        <v>30</v>
      </c>
      <c r="I110">
        <v>26.029409999999999</v>
      </c>
      <c r="J110">
        <v>20</v>
      </c>
      <c r="K110">
        <v>27.875</v>
      </c>
      <c r="L110">
        <v>25.5</v>
      </c>
      <c r="M110">
        <v>31.94444</v>
      </c>
    </row>
    <row r="111" spans="1:13" x14ac:dyDescent="0.25">
      <c r="A111" t="s">
        <v>191</v>
      </c>
      <c r="B111" t="s">
        <v>296</v>
      </c>
      <c r="C111" s="102">
        <v>248000000000</v>
      </c>
      <c r="D111">
        <v>27.866669999999999</v>
      </c>
      <c r="E111">
        <v>25.26596</v>
      </c>
      <c r="F111">
        <v>25.976559999999999</v>
      </c>
      <c r="G111">
        <v>24.16667</v>
      </c>
      <c r="H111">
        <v>28.013390000000001</v>
      </c>
      <c r="I111">
        <v>22.21519</v>
      </c>
      <c r="J111">
        <v>24.661020000000001</v>
      </c>
      <c r="K111">
        <v>30.321429999999999</v>
      </c>
      <c r="L111">
        <v>27.272729999999999</v>
      </c>
      <c r="M111">
        <v>27.966100000000001</v>
      </c>
    </row>
    <row r="112" spans="1:13" x14ac:dyDescent="0.25">
      <c r="A112" t="s">
        <v>191</v>
      </c>
      <c r="B112" t="s">
        <v>297</v>
      </c>
      <c r="C112" s="102">
        <v>147000000000</v>
      </c>
      <c r="D112">
        <v>40</v>
      </c>
      <c r="E112">
        <v>26.273579999999999</v>
      </c>
      <c r="F112">
        <v>24.919360000000001</v>
      </c>
      <c r="G112">
        <v>25.14706</v>
      </c>
      <c r="H112">
        <v>26.63043</v>
      </c>
      <c r="I112">
        <v>25.909089999999999</v>
      </c>
      <c r="J112">
        <v>26.875</v>
      </c>
      <c r="K112">
        <v>22.5</v>
      </c>
      <c r="L112">
        <v>28.75</v>
      </c>
      <c r="M112">
        <v>35</v>
      </c>
    </row>
    <row r="113" spans="1:13" x14ac:dyDescent="0.25">
      <c r="A113" t="s">
        <v>191</v>
      </c>
      <c r="B113" t="s">
        <v>297</v>
      </c>
      <c r="C113" s="102">
        <v>147000000000</v>
      </c>
      <c r="D113">
        <v>28.5</v>
      </c>
      <c r="E113">
        <v>27.053570000000001</v>
      </c>
      <c r="F113">
        <v>27.3718</v>
      </c>
      <c r="G113">
        <v>27.5</v>
      </c>
      <c r="H113">
        <v>30</v>
      </c>
      <c r="I113">
        <v>26.18243</v>
      </c>
      <c r="J113">
        <v>25.691490000000002</v>
      </c>
      <c r="K113">
        <v>29.274190000000001</v>
      </c>
      <c r="L113">
        <v>26.81373</v>
      </c>
      <c r="M113">
        <v>28.40278</v>
      </c>
    </row>
    <row r="114" spans="1:13" x14ac:dyDescent="0.25">
      <c r="A114" t="s">
        <v>191</v>
      </c>
      <c r="B114" t="s">
        <v>298</v>
      </c>
      <c r="C114" s="102">
        <v>147000000000</v>
      </c>
      <c r="D114">
        <v>40.714289999999998</v>
      </c>
      <c r="E114">
        <v>27.1875</v>
      </c>
      <c r="F114">
        <v>25.41667</v>
      </c>
      <c r="G114">
        <v>30.1282</v>
      </c>
      <c r="H114">
        <v>33.71658</v>
      </c>
      <c r="I114">
        <v>28.973680000000002</v>
      </c>
      <c r="J114">
        <v>26.61392</v>
      </c>
      <c r="K114">
        <v>33.566180000000003</v>
      </c>
      <c r="L114">
        <v>30.381360000000001</v>
      </c>
      <c r="M114">
        <v>31.21528</v>
      </c>
    </row>
    <row r="115" spans="1:13" x14ac:dyDescent="0.25">
      <c r="A115" t="s">
        <v>191</v>
      </c>
      <c r="B115" t="s">
        <v>299</v>
      </c>
      <c r="C115" s="102">
        <v>448000000000</v>
      </c>
      <c r="E115">
        <v>25</v>
      </c>
      <c r="K115">
        <v>32.5</v>
      </c>
      <c r="L115">
        <v>27.5</v>
      </c>
      <c r="M115">
        <v>15</v>
      </c>
    </row>
    <row r="116" spans="1:13" x14ac:dyDescent="0.25">
      <c r="A116" t="s">
        <v>191</v>
      </c>
      <c r="B116" t="s">
        <v>300</v>
      </c>
      <c r="C116" s="102">
        <v>248000000000</v>
      </c>
      <c r="D116">
        <v>31.567160000000001</v>
      </c>
      <c r="E116">
        <v>25.3125</v>
      </c>
      <c r="F116">
        <v>26.576920000000001</v>
      </c>
      <c r="G116">
        <v>26.7803</v>
      </c>
      <c r="H116">
        <v>28.947369999999999</v>
      </c>
      <c r="I116">
        <v>25.428570000000001</v>
      </c>
      <c r="J116">
        <v>26.865079999999999</v>
      </c>
      <c r="K116">
        <v>29.9359</v>
      </c>
      <c r="L116">
        <v>28.3871</v>
      </c>
      <c r="M116">
        <v>31.173469999999998</v>
      </c>
    </row>
    <row r="117" spans="1:13" x14ac:dyDescent="0.25">
      <c r="A117" t="s">
        <v>191</v>
      </c>
      <c r="B117" t="s">
        <v>301</v>
      </c>
      <c r="C117" s="102">
        <v>247000000000</v>
      </c>
      <c r="D117">
        <v>37.558140000000002</v>
      </c>
      <c r="E117">
        <v>33.5</v>
      </c>
      <c r="F117">
        <v>28.622450000000001</v>
      </c>
      <c r="G117">
        <v>24.58333</v>
      </c>
      <c r="H117">
        <v>23.05556</v>
      </c>
      <c r="I117">
        <v>23.712119999999999</v>
      </c>
      <c r="J117">
        <v>24.431819999999998</v>
      </c>
      <c r="K117">
        <v>27.36111</v>
      </c>
      <c r="L117">
        <v>24.807690000000001</v>
      </c>
      <c r="M117">
        <v>23.33333</v>
      </c>
    </row>
    <row r="118" spans="1:13" x14ac:dyDescent="0.25">
      <c r="A118" t="s">
        <v>191</v>
      </c>
      <c r="B118" t="s">
        <v>302</v>
      </c>
      <c r="C118" s="102">
        <v>247000000000</v>
      </c>
      <c r="D118">
        <v>51.542549999999999</v>
      </c>
      <c r="E118">
        <v>22.678570000000001</v>
      </c>
      <c r="F118">
        <v>26.25</v>
      </c>
      <c r="G118">
        <v>21.693549999999998</v>
      </c>
      <c r="H118">
        <v>27.55</v>
      </c>
      <c r="I118">
        <v>24.72973</v>
      </c>
      <c r="J118">
        <v>24.090910000000001</v>
      </c>
      <c r="K118">
        <v>28.225809999999999</v>
      </c>
      <c r="L118">
        <v>29.75</v>
      </c>
      <c r="M118">
        <v>27.05556</v>
      </c>
    </row>
    <row r="119" spans="1:13" x14ac:dyDescent="0.25">
      <c r="A119" t="s">
        <v>191</v>
      </c>
      <c r="B119" t="s">
        <v>303</v>
      </c>
      <c r="C119" s="102">
        <v>148000000000</v>
      </c>
      <c r="D119">
        <v>30</v>
      </c>
      <c r="L119">
        <v>37.5</v>
      </c>
    </row>
    <row r="120" spans="1:13" x14ac:dyDescent="0.25">
      <c r="A120" t="s">
        <v>191</v>
      </c>
      <c r="B120" t="s">
        <v>304</v>
      </c>
      <c r="C120" s="102">
        <v>148000000000</v>
      </c>
      <c r="D120">
        <v>44.539749999999998</v>
      </c>
      <c r="E120">
        <v>39.271430000000002</v>
      </c>
      <c r="F120">
        <v>30.05076</v>
      </c>
      <c r="G120">
        <v>31.582280000000001</v>
      </c>
      <c r="H120">
        <v>34.235849999999999</v>
      </c>
      <c r="I120">
        <v>29.837789999999998</v>
      </c>
      <c r="J120">
        <v>28.278300000000002</v>
      </c>
      <c r="K120">
        <v>37.825000000000003</v>
      </c>
      <c r="L120">
        <v>29.864460000000001</v>
      </c>
      <c r="M120">
        <v>30.327380000000002</v>
      </c>
    </row>
    <row r="121" spans="1:13" x14ac:dyDescent="0.25">
      <c r="A121" t="s">
        <v>191</v>
      </c>
      <c r="B121" t="s">
        <v>305</v>
      </c>
      <c r="C121" s="102">
        <v>247000000000</v>
      </c>
      <c r="D121">
        <v>28.05556</v>
      </c>
      <c r="E121">
        <v>28.86364</v>
      </c>
      <c r="F121">
        <v>22</v>
      </c>
      <c r="G121">
        <v>21.94444</v>
      </c>
      <c r="H121">
        <v>27.1875</v>
      </c>
      <c r="I121">
        <v>28.63636</v>
      </c>
      <c r="J121">
        <v>25.357140000000001</v>
      </c>
      <c r="K121">
        <v>24.25</v>
      </c>
      <c r="L121">
        <v>26.875</v>
      </c>
      <c r="M121">
        <v>28.125</v>
      </c>
    </row>
    <row r="122" spans="1:13" x14ac:dyDescent="0.25">
      <c r="A122" t="s">
        <v>191</v>
      </c>
      <c r="B122" t="s">
        <v>306</v>
      </c>
      <c r="C122" s="102">
        <v>248000000000</v>
      </c>
      <c r="D122">
        <v>51.607140000000001</v>
      </c>
      <c r="E122">
        <v>49.880949999999999</v>
      </c>
      <c r="F122">
        <v>33.478259999999999</v>
      </c>
      <c r="G122">
        <v>31.428570000000001</v>
      </c>
      <c r="H122">
        <v>28.709679999999999</v>
      </c>
      <c r="I122">
        <v>28.18966</v>
      </c>
      <c r="J122">
        <v>28.8</v>
      </c>
      <c r="K122">
        <v>27.96875</v>
      </c>
      <c r="L122">
        <v>55</v>
      </c>
      <c r="M122">
        <v>26.94444</v>
      </c>
    </row>
    <row r="123" spans="1:13" x14ac:dyDescent="0.25">
      <c r="A123" t="s">
        <v>191</v>
      </c>
      <c r="B123" t="s">
        <v>307</v>
      </c>
      <c r="C123" s="102">
        <v>147000000000</v>
      </c>
      <c r="D123">
        <v>29.561859999999999</v>
      </c>
      <c r="E123">
        <v>25.413039999999999</v>
      </c>
      <c r="F123">
        <v>25.175439999999998</v>
      </c>
      <c r="G123">
        <v>25.108699999999999</v>
      </c>
      <c r="H123">
        <v>30.76923</v>
      </c>
      <c r="I123">
        <v>27.5</v>
      </c>
      <c r="J123">
        <v>27.46875</v>
      </c>
      <c r="K123">
        <v>29.273050000000001</v>
      </c>
      <c r="L123">
        <v>28.711539999999999</v>
      </c>
      <c r="M123">
        <v>28.092590000000001</v>
      </c>
    </row>
    <row r="124" spans="1:13" x14ac:dyDescent="0.25">
      <c r="A124" t="s">
        <v>191</v>
      </c>
      <c r="B124" t="s">
        <v>308</v>
      </c>
      <c r="C124" s="102">
        <v>148000000000</v>
      </c>
      <c r="D124">
        <v>20</v>
      </c>
      <c r="F124">
        <v>27.4375</v>
      </c>
      <c r="G124">
        <v>25.758929999999999</v>
      </c>
      <c r="H124">
        <v>20</v>
      </c>
      <c r="K124">
        <v>37.5</v>
      </c>
      <c r="L124">
        <v>33.75</v>
      </c>
    </row>
    <row r="125" spans="1:13" x14ac:dyDescent="0.25">
      <c r="A125" t="s">
        <v>191</v>
      </c>
      <c r="B125" t="s">
        <v>309</v>
      </c>
      <c r="C125" s="102">
        <v>147000000000</v>
      </c>
      <c r="D125">
        <v>40</v>
      </c>
      <c r="E125">
        <v>15</v>
      </c>
      <c r="F125">
        <v>31.66667</v>
      </c>
      <c r="H125">
        <v>20</v>
      </c>
      <c r="I125">
        <v>32.5</v>
      </c>
      <c r="K125">
        <v>17.5</v>
      </c>
      <c r="M125">
        <v>20</v>
      </c>
    </row>
    <row r="126" spans="1:13" x14ac:dyDescent="0.25">
      <c r="A126" t="s">
        <v>191</v>
      </c>
      <c r="B126" t="s">
        <v>310</v>
      </c>
      <c r="C126" s="102">
        <v>248000000000</v>
      </c>
      <c r="D126">
        <v>47.753619999999998</v>
      </c>
      <c r="E126">
        <v>27.46875</v>
      </c>
      <c r="F126">
        <v>26.470590000000001</v>
      </c>
      <c r="G126">
        <v>28.19444</v>
      </c>
      <c r="H126">
        <v>29.44079</v>
      </c>
      <c r="I126">
        <v>25.246479999999998</v>
      </c>
      <c r="J126">
        <v>27.625</v>
      </c>
      <c r="K126">
        <v>32.925530000000002</v>
      </c>
      <c r="L126">
        <v>26.74419</v>
      </c>
      <c r="M126">
        <v>26.75676</v>
      </c>
    </row>
    <row r="127" spans="1:13" x14ac:dyDescent="0.25">
      <c r="A127" t="s">
        <v>191</v>
      </c>
      <c r="B127" t="s">
        <v>311</v>
      </c>
      <c r="C127" s="102">
        <v>247000000000</v>
      </c>
      <c r="G127">
        <v>21.94444</v>
      </c>
    </row>
    <row r="128" spans="1:13" x14ac:dyDescent="0.25">
      <c r="A128" t="s">
        <v>191</v>
      </c>
      <c r="B128" t="s">
        <v>311</v>
      </c>
      <c r="C128" s="102">
        <v>247000000000</v>
      </c>
      <c r="D128">
        <v>28.529409999999999</v>
      </c>
      <c r="E128">
        <v>34.93056</v>
      </c>
      <c r="F128">
        <v>48.81579</v>
      </c>
      <c r="G128">
        <v>38.299999999999997</v>
      </c>
      <c r="H128">
        <v>33.076920000000001</v>
      </c>
      <c r="I128">
        <v>32</v>
      </c>
      <c r="J128">
        <v>24.23077</v>
      </c>
      <c r="K128">
        <v>28.75</v>
      </c>
      <c r="L128">
        <v>37.5</v>
      </c>
      <c r="M128">
        <v>17.5</v>
      </c>
    </row>
    <row r="129" spans="1:13" x14ac:dyDescent="0.25">
      <c r="A129" t="s">
        <v>191</v>
      </c>
      <c r="B129" t="s">
        <v>312</v>
      </c>
      <c r="C129" s="102">
        <v>147000000000</v>
      </c>
      <c r="D129">
        <v>34.247309999999999</v>
      </c>
      <c r="E129">
        <v>30.203489999999999</v>
      </c>
      <c r="F129">
        <v>26.348310000000001</v>
      </c>
      <c r="G129">
        <v>24.289770000000001</v>
      </c>
      <c r="H129">
        <v>30.231089999999998</v>
      </c>
      <c r="I129">
        <v>24.110579999999999</v>
      </c>
      <c r="J129">
        <v>24.534310000000001</v>
      </c>
      <c r="K129">
        <v>28.848040000000001</v>
      </c>
      <c r="L129">
        <v>28.459299999999999</v>
      </c>
      <c r="M129">
        <v>29.65</v>
      </c>
    </row>
    <row r="130" spans="1:13" x14ac:dyDescent="0.25">
      <c r="A130" t="s">
        <v>191</v>
      </c>
      <c r="B130" t="s">
        <v>313</v>
      </c>
      <c r="C130" s="102">
        <v>247000000000</v>
      </c>
      <c r="D130">
        <v>25.34722</v>
      </c>
      <c r="E130">
        <v>23.653849999999998</v>
      </c>
      <c r="F130">
        <v>22.6875</v>
      </c>
      <c r="G130">
        <v>22.29167</v>
      </c>
      <c r="H130">
        <v>32.755099999999999</v>
      </c>
      <c r="I130">
        <v>23.235289999999999</v>
      </c>
      <c r="J130">
        <v>27.3</v>
      </c>
      <c r="K130">
        <v>27.378050000000002</v>
      </c>
      <c r="L130">
        <v>29.16667</v>
      </c>
      <c r="M130">
        <v>25.9375</v>
      </c>
    </row>
    <row r="131" spans="1:13" x14ac:dyDescent="0.25">
      <c r="A131" t="s">
        <v>191</v>
      </c>
      <c r="B131" t="s">
        <v>313</v>
      </c>
      <c r="C131" s="102">
        <v>247000000000</v>
      </c>
      <c r="D131">
        <v>25</v>
      </c>
      <c r="E131">
        <v>33.333329999999997</v>
      </c>
      <c r="G131">
        <v>20.83333</v>
      </c>
      <c r="H131">
        <v>23.75</v>
      </c>
      <c r="I131">
        <v>23.75</v>
      </c>
      <c r="J131">
        <v>15</v>
      </c>
      <c r="M131">
        <v>22.08333</v>
      </c>
    </row>
    <row r="132" spans="1:13" x14ac:dyDescent="0.25">
      <c r="A132" t="s">
        <v>191</v>
      </c>
      <c r="B132" t="s">
        <v>314</v>
      </c>
      <c r="C132" s="102">
        <v>248000000000</v>
      </c>
      <c r="D132">
        <v>34</v>
      </c>
      <c r="E132">
        <v>37.5</v>
      </c>
      <c r="G132">
        <v>23.75</v>
      </c>
      <c r="K132">
        <v>26.25</v>
      </c>
      <c r="L132">
        <v>30.714279999999999</v>
      </c>
      <c r="M132">
        <v>27.142859999999999</v>
      </c>
    </row>
    <row r="133" spans="1:13" x14ac:dyDescent="0.25">
      <c r="A133" t="s">
        <v>191</v>
      </c>
      <c r="B133" t="s">
        <v>314</v>
      </c>
      <c r="C133" s="102">
        <v>447000000000</v>
      </c>
      <c r="D133">
        <v>30.665140000000001</v>
      </c>
      <c r="E133">
        <v>28.1</v>
      </c>
      <c r="F133">
        <v>26.66667</v>
      </c>
      <c r="G133">
        <v>25.407409999999999</v>
      </c>
      <c r="H133">
        <v>35.059519999999999</v>
      </c>
      <c r="I133">
        <v>28.282209999999999</v>
      </c>
      <c r="J133">
        <v>27.802420000000001</v>
      </c>
      <c r="K133">
        <v>31.728719999999999</v>
      </c>
      <c r="L133">
        <v>27.1</v>
      </c>
      <c r="M133">
        <v>27.1875</v>
      </c>
    </row>
    <row r="134" spans="1:13" x14ac:dyDescent="0.25">
      <c r="A134" t="s">
        <v>191</v>
      </c>
      <c r="B134" t="s">
        <v>315</v>
      </c>
      <c r="C134" s="102">
        <v>247000000000</v>
      </c>
      <c r="D134">
        <v>42.88691</v>
      </c>
      <c r="E134">
        <v>27.923729999999999</v>
      </c>
      <c r="F134">
        <v>39.525860000000002</v>
      </c>
      <c r="G134">
        <v>28.342390000000002</v>
      </c>
      <c r="H134">
        <v>28.479379999999999</v>
      </c>
      <c r="I134">
        <v>26.640630000000002</v>
      </c>
      <c r="J134">
        <v>25.309280000000001</v>
      </c>
      <c r="K134">
        <v>28.207070000000002</v>
      </c>
      <c r="L134">
        <v>28.006329999999998</v>
      </c>
      <c r="M134">
        <v>27.22222</v>
      </c>
    </row>
    <row r="135" spans="1:13" x14ac:dyDescent="0.25">
      <c r="A135" t="s">
        <v>191</v>
      </c>
      <c r="B135" t="s">
        <v>315</v>
      </c>
      <c r="C135" s="102">
        <v>248000000000</v>
      </c>
      <c r="F135">
        <v>20</v>
      </c>
      <c r="I135">
        <v>12.5</v>
      </c>
      <c r="J135">
        <v>24.375</v>
      </c>
      <c r="K135">
        <v>30</v>
      </c>
    </row>
    <row r="136" spans="1:13" x14ac:dyDescent="0.25">
      <c r="A136" t="s">
        <v>191</v>
      </c>
      <c r="B136" t="s">
        <v>316</v>
      </c>
      <c r="C136" s="102">
        <v>148000000000</v>
      </c>
      <c r="D136">
        <v>49.166670000000003</v>
      </c>
      <c r="E136">
        <v>27.610289999999999</v>
      </c>
      <c r="F136">
        <v>27.830880000000001</v>
      </c>
      <c r="G136">
        <v>25.94697</v>
      </c>
      <c r="H136">
        <v>34.264710000000001</v>
      </c>
      <c r="I136">
        <v>27.075469999999999</v>
      </c>
      <c r="J136">
        <v>26.358699999999999</v>
      </c>
      <c r="K136">
        <v>30.071429999999999</v>
      </c>
      <c r="L136">
        <v>28.295449999999999</v>
      </c>
      <c r="M136">
        <v>26.5625</v>
      </c>
    </row>
    <row r="137" spans="1:13" x14ac:dyDescent="0.25">
      <c r="A137" t="s">
        <v>191</v>
      </c>
      <c r="B137" t="s">
        <v>316</v>
      </c>
      <c r="C137" s="102">
        <v>248000000000</v>
      </c>
      <c r="D137">
        <v>77.5</v>
      </c>
      <c r="E137">
        <v>21</v>
      </c>
      <c r="F137">
        <v>22.5</v>
      </c>
      <c r="G137">
        <v>26.428570000000001</v>
      </c>
      <c r="H137">
        <v>33.409089999999999</v>
      </c>
      <c r="I137">
        <v>27.25</v>
      </c>
      <c r="J137">
        <v>24.16667</v>
      </c>
      <c r="K137">
        <v>28</v>
      </c>
      <c r="L137">
        <v>29.16667</v>
      </c>
      <c r="M137">
        <v>26.66667</v>
      </c>
    </row>
    <row r="138" spans="1:13" x14ac:dyDescent="0.25">
      <c r="A138" t="s">
        <v>191</v>
      </c>
      <c r="B138" t="s">
        <v>317</v>
      </c>
      <c r="C138" s="102">
        <v>148000000000</v>
      </c>
      <c r="D138">
        <v>40.953949999999999</v>
      </c>
      <c r="E138">
        <v>32.686570000000003</v>
      </c>
      <c r="F138">
        <v>25.26923</v>
      </c>
      <c r="G138">
        <v>26.018519999999999</v>
      </c>
      <c r="H138">
        <v>32.236840000000001</v>
      </c>
      <c r="I138">
        <v>29.151779999999999</v>
      </c>
      <c r="J138">
        <v>23.714279999999999</v>
      </c>
      <c r="K138">
        <v>33.191490000000002</v>
      </c>
      <c r="L138">
        <v>27.91667</v>
      </c>
      <c r="M138">
        <v>31.38158</v>
      </c>
    </row>
    <row r="139" spans="1:13" x14ac:dyDescent="0.25">
      <c r="A139" t="s">
        <v>191</v>
      </c>
      <c r="B139" t="s">
        <v>317</v>
      </c>
      <c r="C139" s="102">
        <v>148000000000</v>
      </c>
      <c r="D139">
        <v>30.326090000000001</v>
      </c>
      <c r="E139">
        <v>28.727270000000001</v>
      </c>
      <c r="F139">
        <v>24.485289999999999</v>
      </c>
      <c r="G139">
        <v>26.10577</v>
      </c>
      <c r="H139">
        <v>28.133800000000001</v>
      </c>
      <c r="I139">
        <v>25</v>
      </c>
      <c r="J139">
        <v>25.474139999999998</v>
      </c>
      <c r="K139">
        <v>30.119050000000001</v>
      </c>
      <c r="L139">
        <v>29.671050000000001</v>
      </c>
      <c r="M139">
        <v>26.089739999999999</v>
      </c>
    </row>
    <row r="140" spans="1:13" x14ac:dyDescent="0.25">
      <c r="A140" t="s">
        <v>191</v>
      </c>
      <c r="B140" t="s">
        <v>318</v>
      </c>
      <c r="C140" s="102">
        <v>348000000000</v>
      </c>
      <c r="D140">
        <v>25.14423</v>
      </c>
      <c r="E140">
        <v>26.76923</v>
      </c>
      <c r="F140">
        <v>24.561399999999999</v>
      </c>
      <c r="G140">
        <v>25.921050000000001</v>
      </c>
      <c r="H140">
        <v>28.786760000000001</v>
      </c>
      <c r="I140">
        <v>24.53125</v>
      </c>
      <c r="J140">
        <v>25.9</v>
      </c>
      <c r="K140">
        <v>30.581399999999999</v>
      </c>
      <c r="L140">
        <v>25.576920000000001</v>
      </c>
      <c r="M140">
        <v>27.573530000000002</v>
      </c>
    </row>
    <row r="141" spans="1:13" x14ac:dyDescent="0.25">
      <c r="A141" t="s">
        <v>191</v>
      </c>
      <c r="B141" t="s">
        <v>319</v>
      </c>
      <c r="C141" s="102">
        <v>247000000000</v>
      </c>
      <c r="D141">
        <v>32.708329999999997</v>
      </c>
      <c r="E141">
        <v>28.044550000000001</v>
      </c>
      <c r="F141">
        <v>24.7165</v>
      </c>
      <c r="G141">
        <v>26.724139999999998</v>
      </c>
      <c r="H141">
        <v>31.25</v>
      </c>
      <c r="I141">
        <v>25.098680000000002</v>
      </c>
      <c r="J141">
        <v>25.121949999999998</v>
      </c>
      <c r="K141">
        <v>31.021129999999999</v>
      </c>
      <c r="L141">
        <v>28.787880000000001</v>
      </c>
      <c r="M141">
        <v>26.517859999999999</v>
      </c>
    </row>
    <row r="142" spans="1:13" x14ac:dyDescent="0.25">
      <c r="A142" t="s">
        <v>191</v>
      </c>
      <c r="B142" t="s">
        <v>320</v>
      </c>
      <c r="C142" s="102">
        <v>147000000000</v>
      </c>
      <c r="D142">
        <v>36.379309999999997</v>
      </c>
      <c r="E142">
        <v>31.975809999999999</v>
      </c>
      <c r="F142">
        <v>28.515630000000002</v>
      </c>
      <c r="G142">
        <v>33.852460000000001</v>
      </c>
      <c r="H142">
        <v>34.636360000000003</v>
      </c>
      <c r="I142">
        <v>26.346150000000002</v>
      </c>
      <c r="J142">
        <v>28.31897</v>
      </c>
      <c r="K142">
        <v>32.017539999999997</v>
      </c>
      <c r="L142">
        <v>30.543479999999999</v>
      </c>
      <c r="M142">
        <v>31.066179999999999</v>
      </c>
    </row>
    <row r="143" spans="1:13" x14ac:dyDescent="0.25">
      <c r="A143" t="s">
        <v>191</v>
      </c>
      <c r="B143" t="s">
        <v>321</v>
      </c>
      <c r="C143" s="102">
        <v>247000000000</v>
      </c>
      <c r="D143">
        <v>46.452379999999998</v>
      </c>
      <c r="E143">
        <v>37.824680000000001</v>
      </c>
      <c r="F143">
        <v>33.860289999999999</v>
      </c>
      <c r="G143">
        <v>34.349319999999999</v>
      </c>
      <c r="H143">
        <v>33.511229999999998</v>
      </c>
      <c r="I143">
        <v>25.182929999999999</v>
      </c>
      <c r="J143">
        <v>26.25</v>
      </c>
      <c r="K143">
        <v>30.590910000000001</v>
      </c>
      <c r="L143">
        <v>26.48809</v>
      </c>
      <c r="M143">
        <v>23.875</v>
      </c>
    </row>
    <row r="144" spans="1:13" x14ac:dyDescent="0.25">
      <c r="A144" t="s">
        <v>191</v>
      </c>
      <c r="B144" t="s">
        <v>322</v>
      </c>
      <c r="C144" s="102">
        <v>247000000000</v>
      </c>
      <c r="D144">
        <v>27.77027</v>
      </c>
      <c r="E144">
        <v>26.68919</v>
      </c>
      <c r="F144">
        <v>25.73171</v>
      </c>
      <c r="G144">
        <v>24.264710000000001</v>
      </c>
      <c r="H144">
        <v>28.85135</v>
      </c>
      <c r="I144">
        <v>23.0303</v>
      </c>
      <c r="J144">
        <v>26.09375</v>
      </c>
      <c r="K144">
        <v>28.36957</v>
      </c>
      <c r="L144">
        <v>27.1875</v>
      </c>
      <c r="M144">
        <v>28.33333</v>
      </c>
    </row>
    <row r="145" spans="1:13" x14ac:dyDescent="0.25">
      <c r="A145" t="s">
        <v>191</v>
      </c>
      <c r="B145" t="s">
        <v>323</v>
      </c>
      <c r="C145" s="102">
        <v>247000000000</v>
      </c>
      <c r="D145">
        <v>35</v>
      </c>
      <c r="E145">
        <v>32.5</v>
      </c>
      <c r="I145">
        <v>17.5</v>
      </c>
    </row>
    <row r="146" spans="1:13" x14ac:dyDescent="0.25">
      <c r="A146" t="s">
        <v>191</v>
      </c>
      <c r="B146" t="s">
        <v>324</v>
      </c>
      <c r="C146" s="102">
        <v>148000000000</v>
      </c>
      <c r="D146">
        <v>45</v>
      </c>
      <c r="E146">
        <v>26.965810000000001</v>
      </c>
      <c r="F146">
        <v>27.588650000000001</v>
      </c>
      <c r="G146">
        <v>26.28125</v>
      </c>
      <c r="J146">
        <v>17.5</v>
      </c>
      <c r="L146">
        <v>25</v>
      </c>
      <c r="M146">
        <v>35.625</v>
      </c>
    </row>
    <row r="147" spans="1:13" x14ac:dyDescent="0.25">
      <c r="A147" t="s">
        <v>191</v>
      </c>
      <c r="B147" t="s">
        <v>325</v>
      </c>
      <c r="C147" s="102">
        <v>247000000000</v>
      </c>
      <c r="D147">
        <v>43.75</v>
      </c>
      <c r="E147">
        <v>26.25</v>
      </c>
      <c r="F147">
        <v>25.227270000000001</v>
      </c>
      <c r="G147">
        <v>25.581399999999999</v>
      </c>
      <c r="H147">
        <v>28.588239999999999</v>
      </c>
      <c r="I147">
        <v>23.68421</v>
      </c>
      <c r="J147">
        <v>25.08475</v>
      </c>
      <c r="K147">
        <v>25.923909999999999</v>
      </c>
      <c r="L147">
        <v>27.259609999999999</v>
      </c>
      <c r="M147">
        <v>26.847829999999998</v>
      </c>
    </row>
    <row r="148" spans="1:13" x14ac:dyDescent="0.25">
      <c r="A148" t="s">
        <v>191</v>
      </c>
      <c r="B148" t="s">
        <v>326</v>
      </c>
      <c r="C148" s="102">
        <v>248000000000</v>
      </c>
      <c r="D148">
        <v>44.5</v>
      </c>
      <c r="E148">
        <v>27.717390000000002</v>
      </c>
      <c r="F148">
        <v>29.3</v>
      </c>
      <c r="G148">
        <v>27.2</v>
      </c>
      <c r="H148">
        <v>32.575760000000002</v>
      </c>
      <c r="I148">
        <v>24.1</v>
      </c>
      <c r="J148">
        <v>25</v>
      </c>
      <c r="K148">
        <v>29.79167</v>
      </c>
      <c r="L148">
        <v>29.038460000000001</v>
      </c>
      <c r="M148">
        <v>29.85294</v>
      </c>
    </row>
    <row r="149" spans="1:13" x14ac:dyDescent="0.25">
      <c r="A149" t="s">
        <v>191</v>
      </c>
      <c r="B149" t="s">
        <v>327</v>
      </c>
      <c r="C149" s="102">
        <v>247000000000</v>
      </c>
      <c r="D149">
        <v>31.25</v>
      </c>
      <c r="E149">
        <v>27.272729999999999</v>
      </c>
      <c r="F149">
        <v>25.15625</v>
      </c>
      <c r="G149">
        <v>24.30556</v>
      </c>
      <c r="H149">
        <v>26.36364</v>
      </c>
      <c r="I149">
        <v>24.5</v>
      </c>
      <c r="J149">
        <v>27.39583</v>
      </c>
      <c r="K149">
        <v>28.75</v>
      </c>
      <c r="L149">
        <v>26.5</v>
      </c>
      <c r="M149">
        <v>25</v>
      </c>
    </row>
    <row r="150" spans="1:13" x14ac:dyDescent="0.25">
      <c r="A150" t="s">
        <v>191</v>
      </c>
      <c r="B150" t="s">
        <v>328</v>
      </c>
      <c r="C150" s="102">
        <v>248000000000</v>
      </c>
      <c r="E150">
        <v>30</v>
      </c>
      <c r="F150">
        <v>26.25</v>
      </c>
      <c r="G150">
        <v>16.875</v>
      </c>
      <c r="H150">
        <v>22.5</v>
      </c>
      <c r="I150">
        <v>30.588239999999999</v>
      </c>
      <c r="J150">
        <v>27.5</v>
      </c>
      <c r="K150">
        <v>35.760869999999997</v>
      </c>
      <c r="L150">
        <v>30</v>
      </c>
      <c r="M150">
        <v>29.13636</v>
      </c>
    </row>
    <row r="151" spans="1:13" x14ac:dyDescent="0.25">
      <c r="A151" t="s">
        <v>191</v>
      </c>
      <c r="B151" t="s">
        <v>329</v>
      </c>
      <c r="C151" s="102">
        <v>247000000000</v>
      </c>
      <c r="E151">
        <v>22.5</v>
      </c>
      <c r="F151">
        <v>28.75</v>
      </c>
      <c r="H151">
        <v>27.5</v>
      </c>
      <c r="I151">
        <v>32.5</v>
      </c>
      <c r="J151">
        <v>18.75</v>
      </c>
      <c r="K151">
        <v>25</v>
      </c>
      <c r="L151">
        <v>20</v>
      </c>
    </row>
    <row r="152" spans="1:13" x14ac:dyDescent="0.25">
      <c r="A152" t="s">
        <v>191</v>
      </c>
      <c r="B152" t="s">
        <v>330</v>
      </c>
      <c r="C152" s="102">
        <v>248000000000</v>
      </c>
      <c r="D152">
        <v>45</v>
      </c>
      <c r="E152">
        <v>35.119050000000001</v>
      </c>
      <c r="F152">
        <v>33.333329999999997</v>
      </c>
      <c r="G152">
        <v>25.096150000000002</v>
      </c>
      <c r="H152">
        <v>31.875</v>
      </c>
      <c r="I152">
        <v>28.88889</v>
      </c>
      <c r="J152">
        <v>26.287880000000001</v>
      </c>
      <c r="K152">
        <v>29.655169999999998</v>
      </c>
      <c r="L152">
        <v>27.857140000000001</v>
      </c>
      <c r="M152">
        <v>27.70833</v>
      </c>
    </row>
    <row r="153" spans="1:13" x14ac:dyDescent="0.25">
      <c r="A153" t="s">
        <v>191</v>
      </c>
      <c r="B153" t="s">
        <v>331</v>
      </c>
      <c r="C153" s="102">
        <v>247000000000</v>
      </c>
      <c r="D153">
        <v>49.701839999999997</v>
      </c>
      <c r="E153">
        <v>26.25</v>
      </c>
      <c r="F153">
        <v>27.66667</v>
      </c>
      <c r="G153">
        <v>23.846150000000002</v>
      </c>
      <c r="H153">
        <v>26.924779999999998</v>
      </c>
      <c r="I153">
        <v>22.89855</v>
      </c>
      <c r="J153">
        <v>25.294119999999999</v>
      </c>
      <c r="K153">
        <v>27.279409999999999</v>
      </c>
      <c r="L153">
        <v>27.678570000000001</v>
      </c>
      <c r="M153">
        <v>27.2807</v>
      </c>
    </row>
    <row r="154" spans="1:13" x14ac:dyDescent="0.25">
      <c r="A154" t="s">
        <v>191</v>
      </c>
      <c r="B154" t="s">
        <v>332</v>
      </c>
      <c r="C154" s="102">
        <v>247000000000</v>
      </c>
      <c r="D154">
        <v>13.75</v>
      </c>
      <c r="E154">
        <v>26.346150000000002</v>
      </c>
      <c r="F154">
        <v>27.5</v>
      </c>
      <c r="G154">
        <v>24.21875</v>
      </c>
      <c r="H154">
        <v>25</v>
      </c>
      <c r="I154">
        <v>28.88889</v>
      </c>
      <c r="J154">
        <v>26.63043</v>
      </c>
      <c r="K154">
        <v>22.96875</v>
      </c>
      <c r="L154">
        <v>25.454550000000001</v>
      </c>
      <c r="M154">
        <v>23.28125</v>
      </c>
    </row>
    <row r="155" spans="1:13" x14ac:dyDescent="0.25">
      <c r="A155" t="s">
        <v>191</v>
      </c>
      <c r="B155" t="s">
        <v>333</v>
      </c>
      <c r="C155" s="102">
        <v>248000000000</v>
      </c>
      <c r="D155">
        <v>27.241379999999999</v>
      </c>
      <c r="E155">
        <v>27.107140000000001</v>
      </c>
      <c r="F155">
        <v>27.012989999999999</v>
      </c>
      <c r="G155">
        <v>28.796299999999999</v>
      </c>
      <c r="H155">
        <v>30.563379999999999</v>
      </c>
      <c r="I155">
        <v>25.559699999999999</v>
      </c>
      <c r="J155">
        <v>25.857140000000001</v>
      </c>
      <c r="K155">
        <v>31.97917</v>
      </c>
      <c r="L155">
        <v>27.34694</v>
      </c>
      <c r="M155">
        <v>28.292680000000001</v>
      </c>
    </row>
    <row r="156" spans="1:13" x14ac:dyDescent="0.25">
      <c r="A156" t="s">
        <v>191</v>
      </c>
      <c r="B156" t="s">
        <v>334</v>
      </c>
      <c r="C156" s="102">
        <v>248000000000</v>
      </c>
      <c r="D156">
        <v>32.366070000000001</v>
      </c>
      <c r="E156">
        <v>28.771190000000001</v>
      </c>
      <c r="F156">
        <v>24.88889</v>
      </c>
      <c r="G156">
        <v>24.396550000000001</v>
      </c>
      <c r="H156">
        <v>25.753430000000002</v>
      </c>
      <c r="I156">
        <v>25</v>
      </c>
      <c r="J156">
        <v>26.25</v>
      </c>
      <c r="K156">
        <v>28.306450000000002</v>
      </c>
      <c r="L156">
        <v>28.043479999999999</v>
      </c>
      <c r="M156">
        <v>23.63636</v>
      </c>
    </row>
    <row r="157" spans="1:13" x14ac:dyDescent="0.25">
      <c r="A157" t="s">
        <v>191</v>
      </c>
      <c r="B157" t="s">
        <v>335</v>
      </c>
      <c r="C157" s="102">
        <v>248000000000</v>
      </c>
      <c r="D157">
        <v>38.75</v>
      </c>
      <c r="E157">
        <v>36.666670000000003</v>
      </c>
      <c r="F157">
        <v>25</v>
      </c>
      <c r="G157">
        <v>27.5</v>
      </c>
      <c r="H157">
        <v>35</v>
      </c>
      <c r="L157">
        <v>32.5</v>
      </c>
    </row>
    <row r="158" spans="1:13" x14ac:dyDescent="0.25">
      <c r="A158" t="s">
        <v>191</v>
      </c>
      <c r="B158" t="s">
        <v>336</v>
      </c>
      <c r="C158" s="102">
        <v>247000000000</v>
      </c>
      <c r="D158">
        <v>23.695650000000001</v>
      </c>
      <c r="E158">
        <v>23.942309999999999</v>
      </c>
      <c r="F158">
        <v>25.344830000000002</v>
      </c>
      <c r="G158">
        <v>24.375</v>
      </c>
      <c r="H158">
        <v>26.935479999999998</v>
      </c>
      <c r="I158">
        <v>25.564520000000002</v>
      </c>
      <c r="J158">
        <v>25.13889</v>
      </c>
      <c r="K158">
        <v>22.794119999999999</v>
      </c>
      <c r="L158">
        <v>24.5</v>
      </c>
      <c r="M158">
        <v>25.14706</v>
      </c>
    </row>
    <row r="159" spans="1:13" x14ac:dyDescent="0.25">
      <c r="A159" t="s">
        <v>191</v>
      </c>
      <c r="B159" t="s">
        <v>337</v>
      </c>
      <c r="C159" s="102">
        <v>247000000000</v>
      </c>
      <c r="D159">
        <v>50</v>
      </c>
      <c r="E159">
        <v>28.60294</v>
      </c>
      <c r="F159">
        <v>27.241379999999999</v>
      </c>
      <c r="G159">
        <v>23.703700000000001</v>
      </c>
      <c r="H159">
        <v>26.25</v>
      </c>
      <c r="I159">
        <v>21.36364</v>
      </c>
      <c r="J159">
        <v>24.285720000000001</v>
      </c>
      <c r="K159">
        <v>27.5</v>
      </c>
      <c r="L159">
        <v>28.33333</v>
      </c>
    </row>
    <row r="160" spans="1:13" x14ac:dyDescent="0.25">
      <c r="A160" t="s">
        <v>191</v>
      </c>
      <c r="B160" t="s">
        <v>337</v>
      </c>
      <c r="C160" s="102">
        <v>248000000000</v>
      </c>
      <c r="E160">
        <v>30</v>
      </c>
      <c r="F160">
        <v>30</v>
      </c>
      <c r="H160">
        <v>20</v>
      </c>
    </row>
    <row r="161" spans="1:13" x14ac:dyDescent="0.25">
      <c r="A161" t="s">
        <v>191</v>
      </c>
      <c r="B161" t="s">
        <v>338</v>
      </c>
      <c r="C161" s="102">
        <v>247000000000</v>
      </c>
      <c r="D161">
        <v>43.854170000000003</v>
      </c>
      <c r="E161">
        <v>43.771929999999998</v>
      </c>
      <c r="F161">
        <v>28.68421</v>
      </c>
      <c r="G161">
        <v>26.911760000000001</v>
      </c>
      <c r="H161">
        <v>29.840430000000001</v>
      </c>
      <c r="I161">
        <v>26.5</v>
      </c>
      <c r="J161">
        <v>27.8125</v>
      </c>
      <c r="K161">
        <v>31.206900000000001</v>
      </c>
      <c r="L161">
        <v>30.925930000000001</v>
      </c>
      <c r="M161">
        <v>31.190480000000001</v>
      </c>
    </row>
    <row r="162" spans="1:13" x14ac:dyDescent="0.25">
      <c r="A162" t="s">
        <v>191</v>
      </c>
      <c r="B162" t="s">
        <v>339</v>
      </c>
      <c r="C162" s="102">
        <v>247000000000</v>
      </c>
      <c r="D162">
        <v>27.5</v>
      </c>
      <c r="E162">
        <v>32.647060000000003</v>
      </c>
      <c r="F162">
        <v>24.83333</v>
      </c>
      <c r="G162">
        <v>23.33333</v>
      </c>
      <c r="H162">
        <v>29.31373</v>
      </c>
      <c r="I162">
        <v>24.71698</v>
      </c>
      <c r="J162">
        <v>27.75</v>
      </c>
      <c r="K162">
        <v>30.723680000000002</v>
      </c>
      <c r="L162">
        <v>28.87931</v>
      </c>
      <c r="M162">
        <v>27.73809</v>
      </c>
    </row>
    <row r="163" spans="1:13" x14ac:dyDescent="0.25">
      <c r="A163" t="s">
        <v>191</v>
      </c>
      <c r="B163" t="s">
        <v>339</v>
      </c>
      <c r="C163" s="102">
        <v>248000000000</v>
      </c>
      <c r="E163">
        <v>25</v>
      </c>
      <c r="F163">
        <v>22.36111</v>
      </c>
      <c r="G163">
        <v>26.607140000000001</v>
      </c>
      <c r="H163">
        <v>28.75</v>
      </c>
      <c r="I163">
        <v>30.3125</v>
      </c>
      <c r="J163">
        <v>25.892859999999999</v>
      </c>
      <c r="K163">
        <v>27.5</v>
      </c>
      <c r="L163">
        <v>27</v>
      </c>
      <c r="M163">
        <v>23.75</v>
      </c>
    </row>
    <row r="164" spans="1:13" x14ac:dyDescent="0.25">
      <c r="A164" t="s">
        <v>191</v>
      </c>
      <c r="B164" t="s">
        <v>340</v>
      </c>
      <c r="C164" s="102">
        <v>248000000000</v>
      </c>
      <c r="D164">
        <v>85</v>
      </c>
      <c r="E164">
        <v>40</v>
      </c>
      <c r="G164">
        <v>38.75</v>
      </c>
      <c r="H164">
        <v>42.5</v>
      </c>
      <c r="M164">
        <v>27.5</v>
      </c>
    </row>
    <row r="165" spans="1:13" x14ac:dyDescent="0.25">
      <c r="A165" t="s">
        <v>191</v>
      </c>
      <c r="B165" t="s">
        <v>341</v>
      </c>
      <c r="C165" s="102">
        <v>247000000000</v>
      </c>
      <c r="D165">
        <v>36.226410000000001</v>
      </c>
      <c r="E165">
        <v>34.85577</v>
      </c>
      <c r="F165">
        <v>30.68966</v>
      </c>
      <c r="G165">
        <v>30.322579999999999</v>
      </c>
      <c r="H165">
        <v>38.68421</v>
      </c>
      <c r="I165">
        <v>25.454550000000001</v>
      </c>
      <c r="J165">
        <v>28.823530000000002</v>
      </c>
      <c r="K165">
        <v>32.18085</v>
      </c>
      <c r="L165">
        <v>28.785720000000001</v>
      </c>
      <c r="M165">
        <v>30.808820000000001</v>
      </c>
    </row>
    <row r="166" spans="1:13" x14ac:dyDescent="0.25">
      <c r="A166" t="s">
        <v>191</v>
      </c>
      <c r="B166" t="s">
        <v>342</v>
      </c>
      <c r="C166" s="102">
        <v>248000000000</v>
      </c>
      <c r="E166">
        <v>40.326090000000001</v>
      </c>
      <c r="F166">
        <v>25</v>
      </c>
      <c r="G166">
        <v>25.652170000000002</v>
      </c>
      <c r="H166">
        <v>29.807690000000001</v>
      </c>
      <c r="I166">
        <v>25.775860000000002</v>
      </c>
      <c r="J166">
        <v>27.884609999999999</v>
      </c>
      <c r="K166">
        <v>29.736840000000001</v>
      </c>
      <c r="L166">
        <v>28.035720000000001</v>
      </c>
      <c r="M166">
        <v>22.25</v>
      </c>
    </row>
    <row r="167" spans="1:13" x14ac:dyDescent="0.25">
      <c r="A167" t="s">
        <v>191</v>
      </c>
      <c r="B167" t="s">
        <v>343</v>
      </c>
      <c r="C167" s="102">
        <v>248000000000</v>
      </c>
      <c r="D167">
        <v>36.612900000000003</v>
      </c>
      <c r="E167">
        <v>26.18056</v>
      </c>
      <c r="F167">
        <v>23.91892</v>
      </c>
      <c r="G167">
        <v>26.181819999999998</v>
      </c>
      <c r="H167">
        <v>29.545449999999999</v>
      </c>
      <c r="I167">
        <v>25.79787</v>
      </c>
      <c r="J167">
        <v>27.08333</v>
      </c>
      <c r="K167">
        <v>34.166670000000003</v>
      </c>
      <c r="L167">
        <v>32.0625</v>
      </c>
      <c r="M167">
        <v>33.333329999999997</v>
      </c>
    </row>
    <row r="168" spans="1:13" x14ac:dyDescent="0.25">
      <c r="A168" t="s">
        <v>191</v>
      </c>
      <c r="B168" t="s">
        <v>344</v>
      </c>
      <c r="C168" s="102">
        <v>247000000000</v>
      </c>
      <c r="D168">
        <v>35.322580000000002</v>
      </c>
      <c r="E168">
        <v>37.1</v>
      </c>
      <c r="F168">
        <v>30.13158</v>
      </c>
      <c r="G168">
        <v>31.607140000000001</v>
      </c>
      <c r="H168">
        <v>28.846150000000002</v>
      </c>
      <c r="I168">
        <v>27.1875</v>
      </c>
      <c r="J168">
        <v>24.58333</v>
      </c>
      <c r="K168">
        <v>30.23809</v>
      </c>
      <c r="L168">
        <v>31.66667</v>
      </c>
      <c r="M168">
        <v>28.75</v>
      </c>
    </row>
    <row r="169" spans="1:13" x14ac:dyDescent="0.25">
      <c r="A169" t="s">
        <v>191</v>
      </c>
      <c r="B169" t="s">
        <v>345</v>
      </c>
      <c r="C169" s="102">
        <v>247000000000</v>
      </c>
      <c r="H169">
        <v>55</v>
      </c>
      <c r="I169">
        <v>24.01042</v>
      </c>
      <c r="J169">
        <v>3.4375</v>
      </c>
      <c r="K169">
        <v>32.799999999999997</v>
      </c>
      <c r="L169">
        <v>28.660720000000001</v>
      </c>
      <c r="M169">
        <v>30.288460000000001</v>
      </c>
    </row>
    <row r="170" spans="1:13" x14ac:dyDescent="0.25">
      <c r="A170" t="s">
        <v>191</v>
      </c>
      <c r="B170" t="s">
        <v>345</v>
      </c>
      <c r="C170" s="102">
        <v>248000000000</v>
      </c>
      <c r="F170">
        <v>17.5</v>
      </c>
      <c r="G170">
        <v>17.5</v>
      </c>
      <c r="J170">
        <v>22.5</v>
      </c>
      <c r="K170">
        <v>15</v>
      </c>
    </row>
    <row r="171" spans="1:13" x14ac:dyDescent="0.25">
      <c r="A171" t="s">
        <v>191</v>
      </c>
      <c r="B171" t="s">
        <v>346</v>
      </c>
      <c r="C171" s="102">
        <v>248000000000</v>
      </c>
      <c r="D171">
        <v>19.72222</v>
      </c>
      <c r="E171">
        <v>25.961539999999999</v>
      </c>
      <c r="F171">
        <v>23.928570000000001</v>
      </c>
      <c r="G171">
        <v>23.54167</v>
      </c>
      <c r="H171">
        <v>32.166670000000003</v>
      </c>
      <c r="I171">
        <v>18.75</v>
      </c>
      <c r="J171">
        <v>25.69444</v>
      </c>
      <c r="K171">
        <v>29.239129999999999</v>
      </c>
      <c r="L171">
        <v>27.822579999999999</v>
      </c>
      <c r="M171">
        <v>31.785720000000001</v>
      </c>
    </row>
    <row r="172" spans="1:13" x14ac:dyDescent="0.25">
      <c r="A172" t="s">
        <v>191</v>
      </c>
      <c r="B172" t="s">
        <v>347</v>
      </c>
      <c r="C172" s="102">
        <v>248000000000</v>
      </c>
      <c r="F172">
        <v>42.5</v>
      </c>
      <c r="G172">
        <v>12.5</v>
      </c>
      <c r="H172">
        <v>27.5</v>
      </c>
    </row>
    <row r="173" spans="1:13" x14ac:dyDescent="0.25">
      <c r="A173" t="s">
        <v>191</v>
      </c>
      <c r="B173" t="s">
        <v>348</v>
      </c>
      <c r="C173" s="102">
        <v>247000000000</v>
      </c>
      <c r="E173">
        <v>37.5</v>
      </c>
      <c r="G173">
        <v>21.25</v>
      </c>
    </row>
    <row r="174" spans="1:13" x14ac:dyDescent="0.25">
      <c r="A174" t="s">
        <v>191</v>
      </c>
      <c r="B174" t="s">
        <v>349</v>
      </c>
      <c r="C174" s="102">
        <v>248000000000</v>
      </c>
      <c r="D174">
        <v>52.7</v>
      </c>
      <c r="E174">
        <v>26.296299999999999</v>
      </c>
      <c r="F174">
        <v>23.970590000000001</v>
      </c>
      <c r="G174">
        <v>27.173909999999999</v>
      </c>
      <c r="H174">
        <v>31.25</v>
      </c>
      <c r="J174">
        <v>65</v>
      </c>
    </row>
    <row r="175" spans="1:13" x14ac:dyDescent="0.25">
      <c r="A175" t="s">
        <v>191</v>
      </c>
      <c r="B175" t="s">
        <v>350</v>
      </c>
      <c r="C175" s="102">
        <v>148000000000</v>
      </c>
      <c r="E175">
        <v>29.16667</v>
      </c>
      <c r="F175">
        <v>23.125</v>
      </c>
      <c r="G175">
        <v>28.928570000000001</v>
      </c>
      <c r="L175">
        <v>22.5</v>
      </c>
      <c r="M175">
        <v>25</v>
      </c>
    </row>
    <row r="176" spans="1:13" x14ac:dyDescent="0.25">
      <c r="A176" t="s">
        <v>191</v>
      </c>
      <c r="B176" t="s">
        <v>350</v>
      </c>
      <c r="C176" s="102">
        <v>148000000000</v>
      </c>
      <c r="D176">
        <v>32.5</v>
      </c>
      <c r="E176">
        <v>29.736840000000001</v>
      </c>
      <c r="F176">
        <v>26.13636</v>
      </c>
      <c r="G176">
        <v>31.66667</v>
      </c>
      <c r="L176">
        <v>32.5</v>
      </c>
      <c r="M176">
        <v>28.75</v>
      </c>
    </row>
    <row r="177" spans="1:13" x14ac:dyDescent="0.25">
      <c r="A177" t="s">
        <v>191</v>
      </c>
      <c r="B177" t="s">
        <v>351</v>
      </c>
      <c r="C177" s="102">
        <v>247000000000</v>
      </c>
      <c r="D177">
        <v>33.676470000000002</v>
      </c>
      <c r="E177">
        <v>33.869050000000001</v>
      </c>
      <c r="F177">
        <v>25.83333</v>
      </c>
      <c r="G177">
        <v>25.617650000000001</v>
      </c>
      <c r="H177">
        <v>30.904250000000001</v>
      </c>
      <c r="I177">
        <v>27.64151</v>
      </c>
      <c r="J177">
        <v>25.58333</v>
      </c>
      <c r="K177">
        <v>27.177420000000001</v>
      </c>
      <c r="L177">
        <v>27.115390000000001</v>
      </c>
      <c r="M177">
        <v>28</v>
      </c>
    </row>
    <row r="178" spans="1:13" x14ac:dyDescent="0.25">
      <c r="A178" t="s">
        <v>191</v>
      </c>
      <c r="B178" t="s">
        <v>352</v>
      </c>
      <c r="C178" s="102">
        <v>248000000000</v>
      </c>
      <c r="D178">
        <v>48.928570000000001</v>
      </c>
      <c r="E178">
        <v>51.25</v>
      </c>
      <c r="F178">
        <v>42</v>
      </c>
      <c r="G178">
        <v>42.045459999999999</v>
      </c>
      <c r="H178">
        <v>32.333329999999997</v>
      </c>
      <c r="I178">
        <v>27.91667</v>
      </c>
      <c r="J178">
        <v>30.625</v>
      </c>
      <c r="K178">
        <v>35.208329999999997</v>
      </c>
      <c r="L178">
        <v>30.806450000000002</v>
      </c>
      <c r="M178">
        <v>40.416670000000003</v>
      </c>
    </row>
    <row r="179" spans="1:13" x14ac:dyDescent="0.25">
      <c r="A179" t="s">
        <v>191</v>
      </c>
      <c r="B179" t="s">
        <v>353</v>
      </c>
      <c r="C179" s="102">
        <v>247000000000</v>
      </c>
      <c r="D179">
        <v>15</v>
      </c>
      <c r="E179">
        <v>23.823530000000002</v>
      </c>
      <c r="F179">
        <v>25.625</v>
      </c>
      <c r="G179">
        <v>25.06579</v>
      </c>
      <c r="H179">
        <v>30.83333</v>
      </c>
      <c r="I179">
        <v>23.508769999999998</v>
      </c>
      <c r="J179">
        <v>26.83333</v>
      </c>
      <c r="K179">
        <v>27.68657</v>
      </c>
      <c r="L179">
        <v>28.693180000000002</v>
      </c>
      <c r="M179">
        <v>25.223880000000001</v>
      </c>
    </row>
    <row r="180" spans="1:13" x14ac:dyDescent="0.25">
      <c r="A180" t="s">
        <v>191</v>
      </c>
      <c r="B180" t="s">
        <v>354</v>
      </c>
      <c r="C180" s="102">
        <v>148000000000</v>
      </c>
      <c r="D180">
        <v>31.764710000000001</v>
      </c>
      <c r="E180">
        <v>27.6</v>
      </c>
      <c r="F180">
        <v>27.380949999999999</v>
      </c>
      <c r="G180">
        <v>26.36364</v>
      </c>
      <c r="H180">
        <v>31.140940000000001</v>
      </c>
      <c r="I180">
        <v>28.869050000000001</v>
      </c>
      <c r="J180">
        <v>27.828949999999999</v>
      </c>
      <c r="K180">
        <v>32.364130000000003</v>
      </c>
      <c r="L180">
        <v>28.5625</v>
      </c>
      <c r="M180">
        <v>28.484850000000002</v>
      </c>
    </row>
    <row r="181" spans="1:13" x14ac:dyDescent="0.25">
      <c r="A181" t="s">
        <v>191</v>
      </c>
      <c r="B181" t="s">
        <v>355</v>
      </c>
      <c r="C181" s="102">
        <v>148000000000</v>
      </c>
      <c r="D181">
        <v>41.25</v>
      </c>
      <c r="E181">
        <v>39.939390000000003</v>
      </c>
      <c r="F181">
        <v>32.62032</v>
      </c>
      <c r="G181">
        <v>32.065219999999997</v>
      </c>
      <c r="H181">
        <v>27.562760000000001</v>
      </c>
      <c r="I181">
        <v>25</v>
      </c>
      <c r="J181">
        <v>24.781980000000001</v>
      </c>
      <c r="K181">
        <v>27.37903</v>
      </c>
      <c r="L181">
        <v>27.361809999999998</v>
      </c>
      <c r="M181">
        <v>26.195650000000001</v>
      </c>
    </row>
    <row r="182" spans="1:13" x14ac:dyDescent="0.25">
      <c r="A182" t="s">
        <v>191</v>
      </c>
      <c r="B182" t="s">
        <v>356</v>
      </c>
      <c r="C182" s="102">
        <v>148000000000</v>
      </c>
      <c r="D182">
        <v>10</v>
      </c>
      <c r="E182">
        <v>25.625</v>
      </c>
      <c r="G182">
        <v>19.02778</v>
      </c>
      <c r="H182">
        <v>28.589739999999999</v>
      </c>
      <c r="I182">
        <v>24.588609999999999</v>
      </c>
      <c r="J182">
        <v>24.651160000000001</v>
      </c>
      <c r="K182">
        <v>25.227270000000001</v>
      </c>
      <c r="L182">
        <v>25.227270000000001</v>
      </c>
      <c r="M182">
        <v>25.714279999999999</v>
      </c>
    </row>
    <row r="183" spans="1:13" x14ac:dyDescent="0.25">
      <c r="A183" t="s">
        <v>191</v>
      </c>
      <c r="B183" t="s">
        <v>357</v>
      </c>
      <c r="C183" s="102">
        <v>248000000000</v>
      </c>
      <c r="E183">
        <v>49.642859999999999</v>
      </c>
      <c r="F183">
        <v>31.04167</v>
      </c>
      <c r="G183">
        <v>28.846150000000002</v>
      </c>
      <c r="H183">
        <v>30</v>
      </c>
      <c r="I183">
        <v>15</v>
      </c>
      <c r="J183">
        <v>7.5</v>
      </c>
      <c r="K183">
        <v>32.5</v>
      </c>
    </row>
    <row r="184" spans="1:13" x14ac:dyDescent="0.25">
      <c r="A184" t="s">
        <v>191</v>
      </c>
      <c r="B184" t="s">
        <v>358</v>
      </c>
      <c r="C184" s="102">
        <v>247000000000</v>
      </c>
      <c r="D184">
        <v>25</v>
      </c>
      <c r="E184">
        <v>29.375</v>
      </c>
      <c r="F184">
        <v>25.9375</v>
      </c>
      <c r="G184">
        <v>3.75</v>
      </c>
      <c r="H184">
        <v>37.5</v>
      </c>
      <c r="J184">
        <v>20</v>
      </c>
      <c r="L184">
        <v>26.66667</v>
      </c>
      <c r="M184">
        <v>27.5</v>
      </c>
    </row>
    <row r="185" spans="1:13" x14ac:dyDescent="0.25">
      <c r="A185" t="s">
        <v>191</v>
      </c>
      <c r="B185" t="s">
        <v>359</v>
      </c>
      <c r="C185" s="102">
        <v>248000000000</v>
      </c>
      <c r="D185">
        <v>38.910260000000001</v>
      </c>
      <c r="E185">
        <v>32.19697</v>
      </c>
      <c r="F185">
        <v>26.158539999999999</v>
      </c>
      <c r="G185">
        <v>27.03125</v>
      </c>
      <c r="H185">
        <v>26.220929999999999</v>
      </c>
      <c r="I185">
        <v>23.963419999999999</v>
      </c>
      <c r="J185">
        <v>23.571429999999999</v>
      </c>
      <c r="K185">
        <v>30</v>
      </c>
      <c r="L185">
        <v>27.954550000000001</v>
      </c>
      <c r="M185">
        <v>22.03125</v>
      </c>
    </row>
    <row r="186" spans="1:13" x14ac:dyDescent="0.25">
      <c r="A186" t="s">
        <v>191</v>
      </c>
      <c r="B186" t="s">
        <v>360</v>
      </c>
      <c r="C186" s="102">
        <v>248000000000</v>
      </c>
      <c r="D186">
        <v>41.785710000000002</v>
      </c>
      <c r="E186">
        <v>33.125</v>
      </c>
      <c r="F186">
        <v>24.347829999999998</v>
      </c>
      <c r="G186">
        <v>25.16667</v>
      </c>
      <c r="H186">
        <v>2.5</v>
      </c>
      <c r="M186">
        <v>0</v>
      </c>
    </row>
    <row r="187" spans="1:13" x14ac:dyDescent="0.25">
      <c r="A187" t="s">
        <v>191</v>
      </c>
      <c r="B187" t="s">
        <v>361</v>
      </c>
      <c r="C187" s="102">
        <v>248000000000</v>
      </c>
      <c r="D187">
        <v>37.63158</v>
      </c>
      <c r="E187">
        <v>29.326920000000001</v>
      </c>
      <c r="F187">
        <v>30.23809</v>
      </c>
      <c r="G187">
        <v>28.461539999999999</v>
      </c>
      <c r="H187">
        <v>28.75</v>
      </c>
      <c r="I187">
        <v>28.75</v>
      </c>
      <c r="J187">
        <v>25</v>
      </c>
      <c r="K187">
        <v>29.411760000000001</v>
      </c>
      <c r="L187">
        <v>30.75</v>
      </c>
      <c r="M187">
        <v>28</v>
      </c>
    </row>
    <row r="188" spans="1:13" x14ac:dyDescent="0.25">
      <c r="A188" t="s">
        <v>191</v>
      </c>
      <c r="B188" t="s">
        <v>362</v>
      </c>
      <c r="C188" s="102">
        <v>247000000000</v>
      </c>
      <c r="D188">
        <v>27.83333</v>
      </c>
      <c r="E188">
        <v>25.9375</v>
      </c>
      <c r="F188">
        <v>27.25806</v>
      </c>
      <c r="G188">
        <v>27.93478</v>
      </c>
      <c r="I188">
        <v>27.678570000000001</v>
      </c>
      <c r="K188">
        <v>28.947369999999999</v>
      </c>
      <c r="M188">
        <v>29.605260000000001</v>
      </c>
    </row>
    <row r="189" spans="1:13" x14ac:dyDescent="0.25">
      <c r="A189" t="s">
        <v>191</v>
      </c>
      <c r="B189" t="s">
        <v>363</v>
      </c>
      <c r="C189" s="102">
        <v>147000000000</v>
      </c>
      <c r="D189">
        <v>33.37838</v>
      </c>
      <c r="E189">
        <v>29.957630000000002</v>
      </c>
      <c r="F189">
        <v>26.875</v>
      </c>
      <c r="G189">
        <v>28.206109999999999</v>
      </c>
      <c r="H189">
        <v>34.533900000000003</v>
      </c>
      <c r="I189">
        <v>28.648150000000001</v>
      </c>
      <c r="J189">
        <v>29.094830000000002</v>
      </c>
      <c r="K189">
        <v>30.77778</v>
      </c>
      <c r="L189">
        <v>30.43919</v>
      </c>
      <c r="M189">
        <v>31.236260000000001</v>
      </c>
    </row>
    <row r="190" spans="1:13" x14ac:dyDescent="0.25">
      <c r="A190" t="s">
        <v>191</v>
      </c>
      <c r="B190" t="s">
        <v>364</v>
      </c>
      <c r="C190" s="102">
        <v>148000000000</v>
      </c>
      <c r="E190">
        <v>35</v>
      </c>
      <c r="F190">
        <v>27.5</v>
      </c>
      <c r="I190">
        <v>32.5</v>
      </c>
      <c r="M190">
        <v>12.5</v>
      </c>
    </row>
    <row r="191" spans="1:13" x14ac:dyDescent="0.25">
      <c r="A191" t="s">
        <v>191</v>
      </c>
      <c r="B191" t="s">
        <v>364</v>
      </c>
      <c r="C191" s="102">
        <v>347000000000</v>
      </c>
      <c r="D191">
        <v>33.305079999999997</v>
      </c>
      <c r="E191">
        <v>26.49194</v>
      </c>
      <c r="F191">
        <v>25.57292</v>
      </c>
      <c r="G191">
        <v>26.652539999999998</v>
      </c>
      <c r="H191">
        <v>28.985510000000001</v>
      </c>
      <c r="I191">
        <v>25.255099999999999</v>
      </c>
      <c r="J191">
        <v>25.378789999999999</v>
      </c>
      <c r="K191">
        <v>30</v>
      </c>
      <c r="L191">
        <v>30.454550000000001</v>
      </c>
      <c r="M191">
        <v>37.5</v>
      </c>
    </row>
    <row r="192" spans="1:13" x14ac:dyDescent="0.25">
      <c r="A192" t="s">
        <v>191</v>
      </c>
      <c r="B192" t="s">
        <v>365</v>
      </c>
      <c r="C192" s="102">
        <v>248000000000</v>
      </c>
      <c r="E192">
        <v>28.214279999999999</v>
      </c>
      <c r="F192">
        <v>24.875</v>
      </c>
      <c r="G192">
        <v>21.01351</v>
      </c>
      <c r="H192">
        <v>28</v>
      </c>
      <c r="I192">
        <v>22.870370000000001</v>
      </c>
      <c r="K192">
        <v>30.43478</v>
      </c>
      <c r="M192">
        <v>27.5</v>
      </c>
    </row>
    <row r="193" spans="1:13" x14ac:dyDescent="0.25">
      <c r="A193" t="s">
        <v>191</v>
      </c>
      <c r="B193" t="s">
        <v>366</v>
      </c>
      <c r="C193" s="102">
        <v>247000000000</v>
      </c>
      <c r="D193">
        <v>42.5</v>
      </c>
      <c r="E193">
        <v>27.4</v>
      </c>
      <c r="F193">
        <v>26.656980000000001</v>
      </c>
      <c r="G193">
        <v>25.357140000000001</v>
      </c>
      <c r="H193">
        <v>31.13861</v>
      </c>
      <c r="I193">
        <v>26.489899999999999</v>
      </c>
      <c r="J193">
        <v>25.714279999999999</v>
      </c>
      <c r="K193">
        <v>28.214279999999999</v>
      </c>
      <c r="L193">
        <v>28.317309999999999</v>
      </c>
      <c r="M193">
        <v>30.896229999999999</v>
      </c>
    </row>
    <row r="194" spans="1:13" x14ac:dyDescent="0.25">
      <c r="A194" t="s">
        <v>191</v>
      </c>
      <c r="B194" t="s">
        <v>367</v>
      </c>
      <c r="C194" s="102">
        <v>247000000000</v>
      </c>
      <c r="D194">
        <v>26.650939999999999</v>
      </c>
      <c r="E194">
        <v>28.846150000000002</v>
      </c>
      <c r="F194">
        <v>26.25</v>
      </c>
      <c r="G194">
        <v>25.69444</v>
      </c>
      <c r="I194">
        <v>25.3125</v>
      </c>
      <c r="J194">
        <v>26.71875</v>
      </c>
      <c r="K194">
        <v>28.33333</v>
      </c>
      <c r="L194">
        <v>26.176469999999998</v>
      </c>
      <c r="M194">
        <v>25.83333</v>
      </c>
    </row>
    <row r="195" spans="1:13" x14ac:dyDescent="0.25">
      <c r="A195" t="s">
        <v>191</v>
      </c>
      <c r="B195" t="s">
        <v>368</v>
      </c>
      <c r="C195" s="102">
        <v>247000000000</v>
      </c>
      <c r="D195">
        <v>22.5</v>
      </c>
      <c r="F195">
        <v>37.5</v>
      </c>
      <c r="L195">
        <v>35</v>
      </c>
    </row>
    <row r="196" spans="1:13" x14ac:dyDescent="0.25">
      <c r="A196" t="s">
        <v>191</v>
      </c>
      <c r="B196" t="s">
        <v>369</v>
      </c>
      <c r="C196" s="102">
        <v>147000000000</v>
      </c>
      <c r="D196">
        <v>31.590910000000001</v>
      </c>
      <c r="E196">
        <v>26.593409999999999</v>
      </c>
      <c r="F196">
        <v>23.571429999999999</v>
      </c>
      <c r="G196">
        <v>24.66667</v>
      </c>
      <c r="H196">
        <v>28.90625</v>
      </c>
      <c r="I196">
        <v>25.72034</v>
      </c>
      <c r="J196">
        <v>25.192309999999999</v>
      </c>
      <c r="K196">
        <v>27.578130000000002</v>
      </c>
      <c r="L196">
        <v>28.157889999999998</v>
      </c>
      <c r="M196">
        <v>26.973680000000002</v>
      </c>
    </row>
    <row r="197" spans="1:13" x14ac:dyDescent="0.25">
      <c r="A197" t="s">
        <v>191</v>
      </c>
      <c r="B197" t="s">
        <v>370</v>
      </c>
      <c r="C197" s="102">
        <v>248000000000</v>
      </c>
      <c r="D197">
        <v>15</v>
      </c>
      <c r="G197">
        <v>25</v>
      </c>
      <c r="J197">
        <v>42.5</v>
      </c>
    </row>
    <row r="198" spans="1:13" x14ac:dyDescent="0.25">
      <c r="A198" t="s">
        <v>191</v>
      </c>
      <c r="B198" t="s">
        <v>371</v>
      </c>
      <c r="C198" s="102">
        <v>248000000000</v>
      </c>
      <c r="D198">
        <v>37.5</v>
      </c>
      <c r="E198">
        <v>24.16667</v>
      </c>
      <c r="F198">
        <v>38.75</v>
      </c>
      <c r="G198">
        <v>42.5</v>
      </c>
    </row>
    <row r="199" spans="1:13" x14ac:dyDescent="0.25">
      <c r="A199" t="s">
        <v>191</v>
      </c>
      <c r="B199" t="s">
        <v>372</v>
      </c>
      <c r="C199" s="102">
        <v>148000000000</v>
      </c>
      <c r="D199">
        <v>23.529409999999999</v>
      </c>
      <c r="E199">
        <v>24.740570000000002</v>
      </c>
      <c r="F199">
        <v>11.404109999999999</v>
      </c>
      <c r="G199">
        <v>24.402170000000002</v>
      </c>
      <c r="H199">
        <v>28.91827</v>
      </c>
      <c r="I199">
        <v>12.82258</v>
      </c>
      <c r="J199">
        <v>25.684930000000001</v>
      </c>
      <c r="K199">
        <v>25.94697</v>
      </c>
      <c r="L199">
        <v>29.147729999999999</v>
      </c>
      <c r="M199">
        <v>28.48592</v>
      </c>
    </row>
    <row r="200" spans="1:13" x14ac:dyDescent="0.25">
      <c r="A200" t="s">
        <v>191</v>
      </c>
      <c r="B200" t="s">
        <v>373</v>
      </c>
      <c r="C200" s="102">
        <v>147000000000</v>
      </c>
      <c r="D200">
        <v>40.833329999999997</v>
      </c>
      <c r="E200">
        <v>27.5</v>
      </c>
      <c r="F200">
        <v>25</v>
      </c>
      <c r="G200">
        <v>26.25</v>
      </c>
      <c r="H200">
        <v>17.5</v>
      </c>
      <c r="I200">
        <v>35</v>
      </c>
      <c r="J200">
        <v>32.5</v>
      </c>
      <c r="K200">
        <v>30</v>
      </c>
      <c r="L200">
        <v>22.5</v>
      </c>
    </row>
    <row r="201" spans="1:13" x14ac:dyDescent="0.25">
      <c r="A201" t="s">
        <v>191</v>
      </c>
      <c r="B201" t="s">
        <v>374</v>
      </c>
      <c r="C201" s="102">
        <v>247000000000</v>
      </c>
      <c r="D201">
        <v>58.75</v>
      </c>
      <c r="E201">
        <v>20.178570000000001</v>
      </c>
      <c r="G201">
        <v>22.840910000000001</v>
      </c>
      <c r="H201">
        <v>30.681819999999998</v>
      </c>
      <c r="J201">
        <v>27.74194</v>
      </c>
      <c r="K201">
        <v>28.18966</v>
      </c>
      <c r="L201">
        <v>24.891300000000001</v>
      </c>
      <c r="M201">
        <v>25.9375</v>
      </c>
    </row>
    <row r="202" spans="1:13" x14ac:dyDescent="0.25">
      <c r="A202" t="s">
        <v>191</v>
      </c>
      <c r="B202" t="s">
        <v>374</v>
      </c>
      <c r="C202" s="102">
        <v>248000000000</v>
      </c>
      <c r="E202">
        <v>15</v>
      </c>
      <c r="G202">
        <v>26.25</v>
      </c>
      <c r="J202">
        <v>20</v>
      </c>
      <c r="K202">
        <v>31.875</v>
      </c>
      <c r="L202">
        <v>30.83333</v>
      </c>
    </row>
    <row r="203" spans="1:13" x14ac:dyDescent="0.25">
      <c r="A203" t="s">
        <v>191</v>
      </c>
      <c r="B203" t="s">
        <v>375</v>
      </c>
      <c r="C203" s="102">
        <v>448000000000</v>
      </c>
      <c r="D203">
        <v>43.636360000000003</v>
      </c>
      <c r="E203">
        <v>29.72222</v>
      </c>
      <c r="F203">
        <v>32.6</v>
      </c>
      <c r="G203">
        <v>30.27778</v>
      </c>
    </row>
    <row r="204" spans="1:13" x14ac:dyDescent="0.25">
      <c r="A204" t="s">
        <v>191</v>
      </c>
      <c r="B204" t="s">
        <v>376</v>
      </c>
      <c r="C204" s="102">
        <v>148000000000</v>
      </c>
      <c r="D204">
        <v>23.64583</v>
      </c>
      <c r="E204">
        <v>23.26923</v>
      </c>
      <c r="F204">
        <v>28.284310000000001</v>
      </c>
      <c r="G204">
        <v>24.955359999999999</v>
      </c>
      <c r="H204">
        <v>30.224360000000001</v>
      </c>
      <c r="I204">
        <v>28.232759999999999</v>
      </c>
      <c r="J204">
        <v>27.073170000000001</v>
      </c>
      <c r="K204">
        <v>27.77778</v>
      </c>
      <c r="L204">
        <v>27.215910000000001</v>
      </c>
      <c r="M204">
        <v>27.602039999999999</v>
      </c>
    </row>
    <row r="205" spans="1:13" x14ac:dyDescent="0.25">
      <c r="A205" t="s">
        <v>191</v>
      </c>
      <c r="B205" t="s">
        <v>377</v>
      </c>
      <c r="C205" s="102">
        <v>247000000000</v>
      </c>
      <c r="E205">
        <v>27.5</v>
      </c>
    </row>
    <row r="206" spans="1:13" x14ac:dyDescent="0.25">
      <c r="A206" t="s">
        <v>191</v>
      </c>
      <c r="B206" t="s">
        <v>378</v>
      </c>
      <c r="C206" s="102">
        <v>248000000000</v>
      </c>
      <c r="D206">
        <v>31.071429999999999</v>
      </c>
      <c r="E206">
        <v>42.045459999999999</v>
      </c>
      <c r="F206">
        <v>37.291670000000003</v>
      </c>
      <c r="G206">
        <v>25.4</v>
      </c>
      <c r="H206">
        <v>32.692309999999999</v>
      </c>
      <c r="I206">
        <v>30.961539999999999</v>
      </c>
      <c r="J206">
        <v>28.88889</v>
      </c>
      <c r="K206">
        <v>24.772729999999999</v>
      </c>
      <c r="L206">
        <v>35</v>
      </c>
      <c r="M206">
        <v>20.5</v>
      </c>
    </row>
    <row r="207" spans="1:13" x14ac:dyDescent="0.25">
      <c r="A207" t="s">
        <v>191</v>
      </c>
      <c r="B207" t="s">
        <v>378</v>
      </c>
      <c r="C207" s="102">
        <v>248000000000</v>
      </c>
      <c r="D207">
        <v>17.5</v>
      </c>
      <c r="E207">
        <v>49.583329999999997</v>
      </c>
      <c r="F207">
        <v>20.625</v>
      </c>
      <c r="G207">
        <v>22.5</v>
      </c>
      <c r="H207">
        <v>39</v>
      </c>
      <c r="I207">
        <v>26.25</v>
      </c>
      <c r="J207">
        <v>37.5</v>
      </c>
      <c r="K207">
        <v>22.5</v>
      </c>
      <c r="L207">
        <v>30.83333</v>
      </c>
      <c r="M207">
        <v>36.25</v>
      </c>
    </row>
    <row r="208" spans="1:13" x14ac:dyDescent="0.25">
      <c r="A208" t="s">
        <v>191</v>
      </c>
      <c r="B208" t="s">
        <v>379</v>
      </c>
      <c r="C208" s="102">
        <v>248000000000</v>
      </c>
      <c r="D208">
        <v>32.545459999999999</v>
      </c>
      <c r="E208">
        <v>27.137409999999999</v>
      </c>
      <c r="F208">
        <v>25.959820000000001</v>
      </c>
      <c r="G208">
        <v>24.615390000000001</v>
      </c>
      <c r="H208">
        <v>30</v>
      </c>
      <c r="I208">
        <v>24.975000000000001</v>
      </c>
      <c r="J208">
        <v>26.72897</v>
      </c>
      <c r="K208">
        <v>29.471830000000001</v>
      </c>
      <c r="L208">
        <v>29.508929999999999</v>
      </c>
      <c r="M208">
        <v>31.203700000000001</v>
      </c>
    </row>
    <row r="209" spans="1:13" x14ac:dyDescent="0.25">
      <c r="A209" t="s">
        <v>191</v>
      </c>
      <c r="B209" t="s">
        <v>379</v>
      </c>
      <c r="C209" s="102">
        <v>248000000000</v>
      </c>
      <c r="D209">
        <v>36.94444</v>
      </c>
      <c r="E209">
        <v>28.33333</v>
      </c>
      <c r="F209">
        <v>23.33333</v>
      </c>
      <c r="G209">
        <v>26.25</v>
      </c>
      <c r="H209">
        <v>30.69444</v>
      </c>
      <c r="I209">
        <v>25.5</v>
      </c>
      <c r="J209">
        <v>23.4375</v>
      </c>
      <c r="K209">
        <v>25.83333</v>
      </c>
      <c r="L209">
        <v>21.785720000000001</v>
      </c>
      <c r="M209">
        <v>31.66667</v>
      </c>
    </row>
    <row r="210" spans="1:13" x14ac:dyDescent="0.25">
      <c r="A210" t="s">
        <v>191</v>
      </c>
      <c r="B210" t="s">
        <v>380</v>
      </c>
      <c r="C210" s="102">
        <v>247000000000</v>
      </c>
      <c r="D210">
        <v>29.56522</v>
      </c>
      <c r="E210">
        <v>27.241379999999999</v>
      </c>
      <c r="F210">
        <v>22.5</v>
      </c>
      <c r="G210">
        <v>25.57292</v>
      </c>
      <c r="H210">
        <v>28.44444</v>
      </c>
      <c r="I210">
        <v>24.487179999999999</v>
      </c>
      <c r="J210">
        <v>29.16667</v>
      </c>
      <c r="K210">
        <v>28.452380000000002</v>
      </c>
      <c r="L210">
        <v>28.161760000000001</v>
      </c>
      <c r="M210">
        <v>22.619050000000001</v>
      </c>
    </row>
    <row r="211" spans="1:13" x14ac:dyDescent="0.25">
      <c r="A211" t="s">
        <v>191</v>
      </c>
      <c r="B211" t="s">
        <v>381</v>
      </c>
      <c r="C211" s="102">
        <v>248000000000</v>
      </c>
      <c r="F211">
        <v>30</v>
      </c>
    </row>
    <row r="212" spans="1:13" x14ac:dyDescent="0.25">
      <c r="A212" t="s">
        <v>191</v>
      </c>
      <c r="B212" t="s">
        <v>382</v>
      </c>
      <c r="C212" s="102">
        <v>347000000000</v>
      </c>
      <c r="E212">
        <v>57.5</v>
      </c>
      <c r="F212">
        <v>42.5</v>
      </c>
    </row>
    <row r="213" spans="1:13" x14ac:dyDescent="0.25">
      <c r="A213" t="s">
        <v>191</v>
      </c>
      <c r="B213" t="s">
        <v>383</v>
      </c>
      <c r="C213" s="102">
        <v>347000000000</v>
      </c>
      <c r="F213">
        <v>38.75</v>
      </c>
    </row>
    <row r="214" spans="1:13" x14ac:dyDescent="0.25">
      <c r="A214" t="s">
        <v>191</v>
      </c>
      <c r="B214" t="s">
        <v>384</v>
      </c>
      <c r="C214" s="102">
        <v>348000000000</v>
      </c>
      <c r="D214">
        <v>70</v>
      </c>
      <c r="F214">
        <v>45.5</v>
      </c>
      <c r="G214">
        <v>50</v>
      </c>
    </row>
    <row r="215" spans="1:13" x14ac:dyDescent="0.25">
      <c r="A215" t="s">
        <v>191</v>
      </c>
      <c r="B215" t="s">
        <v>385</v>
      </c>
      <c r="C215" s="102">
        <v>448000000000</v>
      </c>
      <c r="E215">
        <v>25</v>
      </c>
    </row>
    <row r="216" spans="1:13" x14ac:dyDescent="0.25">
      <c r="A216" t="s">
        <v>191</v>
      </c>
      <c r="B216" t="s">
        <v>386</v>
      </c>
      <c r="C216" s="102">
        <v>347000000000</v>
      </c>
      <c r="E216">
        <v>32.5</v>
      </c>
      <c r="F216">
        <v>47.5</v>
      </c>
      <c r="G216">
        <v>41</v>
      </c>
    </row>
    <row r="217" spans="1:13" x14ac:dyDescent="0.25">
      <c r="A217" t="s">
        <v>191</v>
      </c>
      <c r="B217" t="s">
        <v>387</v>
      </c>
      <c r="C217" s="102">
        <v>348000000000</v>
      </c>
      <c r="G217">
        <v>35</v>
      </c>
    </row>
    <row r="218" spans="1:13" x14ac:dyDescent="0.25">
      <c r="A218" t="s">
        <v>191</v>
      </c>
      <c r="B218" t="s">
        <v>388</v>
      </c>
      <c r="C218" s="102">
        <v>347000000000</v>
      </c>
      <c r="F218">
        <v>17.5</v>
      </c>
      <c r="K218">
        <v>27.5</v>
      </c>
    </row>
    <row r="219" spans="1:13" x14ac:dyDescent="0.25">
      <c r="A219" t="s">
        <v>191</v>
      </c>
      <c r="B219" t="s">
        <v>389</v>
      </c>
      <c r="C219" s="102">
        <v>448000000000</v>
      </c>
      <c r="E219">
        <v>7.5</v>
      </c>
    </row>
    <row r="220" spans="1:13" x14ac:dyDescent="0.25">
      <c r="A220" t="s">
        <v>191</v>
      </c>
      <c r="B220" t="s">
        <v>390</v>
      </c>
      <c r="C220" s="102">
        <v>348000000000</v>
      </c>
      <c r="D220">
        <v>52.5</v>
      </c>
      <c r="E220">
        <v>48.846150000000002</v>
      </c>
      <c r="F220">
        <v>38.28125</v>
      </c>
      <c r="G220">
        <v>33.59375</v>
      </c>
    </row>
    <row r="221" spans="1:13" x14ac:dyDescent="0.25">
      <c r="A221" t="s">
        <v>191</v>
      </c>
      <c r="B221" t="s">
        <v>391</v>
      </c>
      <c r="C221" s="102">
        <v>348000000000</v>
      </c>
      <c r="D221">
        <v>63.26923</v>
      </c>
      <c r="E221">
        <v>66.875</v>
      </c>
      <c r="F221">
        <v>72.142859999999999</v>
      </c>
      <c r="G221">
        <v>50.625</v>
      </c>
    </row>
    <row r="222" spans="1:13" x14ac:dyDescent="0.25">
      <c r="A222" t="s">
        <v>191</v>
      </c>
      <c r="B222" t="s">
        <v>392</v>
      </c>
      <c r="C222" s="102">
        <v>347000000000</v>
      </c>
      <c r="D222">
        <v>29.5</v>
      </c>
      <c r="E222">
        <v>31.66667</v>
      </c>
      <c r="F222">
        <v>27.75</v>
      </c>
      <c r="G222">
        <v>35</v>
      </c>
      <c r="H222">
        <v>52.5</v>
      </c>
      <c r="I222">
        <v>46.666670000000003</v>
      </c>
      <c r="J222">
        <v>25</v>
      </c>
      <c r="K222">
        <v>67.5</v>
      </c>
    </row>
    <row r="223" spans="1:13" x14ac:dyDescent="0.25">
      <c r="A223" t="s">
        <v>191</v>
      </c>
      <c r="B223" t="s">
        <v>392</v>
      </c>
      <c r="C223" s="102">
        <v>847000000000</v>
      </c>
      <c r="D223">
        <v>31.5</v>
      </c>
      <c r="E223">
        <v>33.888890000000004</v>
      </c>
      <c r="F223">
        <v>35</v>
      </c>
      <c r="G223">
        <v>35.909089999999999</v>
      </c>
      <c r="H223">
        <v>46.111109999999996</v>
      </c>
      <c r="I223">
        <v>40.178570000000001</v>
      </c>
      <c r="J223">
        <v>43.75</v>
      </c>
      <c r="K223">
        <v>53.392859999999999</v>
      </c>
      <c r="L223">
        <v>34.166670000000003</v>
      </c>
      <c r="M223">
        <v>48.4375</v>
      </c>
    </row>
    <row r="224" spans="1:13" x14ac:dyDescent="0.25">
      <c r="A224" t="s">
        <v>191</v>
      </c>
      <c r="B224" t="s">
        <v>393</v>
      </c>
      <c r="C224" s="102">
        <v>347000000000</v>
      </c>
      <c r="F224">
        <v>36.666670000000003</v>
      </c>
      <c r="G224">
        <v>43</v>
      </c>
    </row>
    <row r="225" spans="1:8" x14ac:dyDescent="0.25">
      <c r="A225" t="s">
        <v>191</v>
      </c>
      <c r="B225" t="s">
        <v>394</v>
      </c>
      <c r="C225" s="102">
        <v>347000000000</v>
      </c>
      <c r="D225">
        <v>48.75</v>
      </c>
      <c r="E225">
        <v>30</v>
      </c>
      <c r="F225">
        <v>23.75</v>
      </c>
      <c r="G225">
        <v>22.5</v>
      </c>
    </row>
    <row r="226" spans="1:8" x14ac:dyDescent="0.25">
      <c r="A226" t="s">
        <v>191</v>
      </c>
      <c r="B226" t="s">
        <v>395</v>
      </c>
      <c r="C226" s="102">
        <v>348000000000</v>
      </c>
      <c r="D226">
        <v>43.75</v>
      </c>
      <c r="E226">
        <v>33.75</v>
      </c>
      <c r="F226">
        <v>40</v>
      </c>
      <c r="G226">
        <v>29.16667</v>
      </c>
    </row>
    <row r="227" spans="1:8" x14ac:dyDescent="0.25">
      <c r="A227" t="s">
        <v>191</v>
      </c>
      <c r="B227" t="s">
        <v>396</v>
      </c>
      <c r="C227" s="102">
        <v>347000000000</v>
      </c>
      <c r="E227">
        <v>30</v>
      </c>
    </row>
    <row r="228" spans="1:8" x14ac:dyDescent="0.25">
      <c r="A228" t="s">
        <v>191</v>
      </c>
      <c r="B228" t="s">
        <v>397</v>
      </c>
      <c r="C228" s="102">
        <v>347000000000</v>
      </c>
      <c r="D228">
        <v>32.5</v>
      </c>
      <c r="E228">
        <v>33.125</v>
      </c>
      <c r="F228">
        <v>17.5</v>
      </c>
      <c r="H228">
        <v>22.5</v>
      </c>
    </row>
    <row r="229" spans="1:8" x14ac:dyDescent="0.25">
      <c r="A229" t="s">
        <v>191</v>
      </c>
      <c r="B229" t="s">
        <v>398</v>
      </c>
      <c r="C229" s="102">
        <v>447000000000</v>
      </c>
      <c r="D229">
        <v>22.5</v>
      </c>
      <c r="E229">
        <v>20.83333</v>
      </c>
      <c r="F229">
        <v>30</v>
      </c>
    </row>
    <row r="230" spans="1:8" x14ac:dyDescent="0.25">
      <c r="A230" t="s">
        <v>191</v>
      </c>
      <c r="B230" t="s">
        <v>399</v>
      </c>
      <c r="C230" s="102">
        <v>447000000000</v>
      </c>
      <c r="D230">
        <v>47.5</v>
      </c>
      <c r="E230">
        <v>15</v>
      </c>
      <c r="F230">
        <v>5</v>
      </c>
      <c r="G230">
        <v>32.5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zoomScale="80" zoomScaleNormal="80" workbookViewId="0">
      <selection activeCell="A2" sqref="A2:A144"/>
    </sheetView>
  </sheetViews>
  <sheetFormatPr baseColWidth="10" defaultRowHeight="15" x14ac:dyDescent="0.25"/>
  <cols>
    <col min="4" max="4" width="33.5703125" customWidth="1"/>
  </cols>
  <sheetData>
    <row r="1" spans="1:15" ht="15.75" thickBot="1" x14ac:dyDescent="0.3">
      <c r="A1" s="83" t="s">
        <v>44</v>
      </c>
      <c r="B1" s="84" t="s">
        <v>15</v>
      </c>
      <c r="C1" s="84" t="s">
        <v>16</v>
      </c>
      <c r="D1" s="85" t="s">
        <v>45</v>
      </c>
      <c r="E1" s="84" t="s">
        <v>46</v>
      </c>
      <c r="F1" s="84" t="s">
        <v>47</v>
      </c>
      <c r="G1" s="84" t="s">
        <v>48</v>
      </c>
      <c r="H1" s="84" t="s">
        <v>49</v>
      </c>
      <c r="I1" s="84" t="s">
        <v>50</v>
      </c>
      <c r="J1" s="84" t="s">
        <v>51</v>
      </c>
      <c r="K1" s="84" t="s">
        <v>52</v>
      </c>
      <c r="L1" s="84" t="s">
        <v>53</v>
      </c>
      <c r="M1" s="84" t="s">
        <v>54</v>
      </c>
      <c r="N1" s="84" t="s">
        <v>55</v>
      </c>
      <c r="O1" s="86" t="s">
        <v>56</v>
      </c>
    </row>
    <row r="2" spans="1:15" ht="121.5" customHeight="1" thickTop="1" x14ac:dyDescent="0.25">
      <c r="A2" s="87" t="s">
        <v>400</v>
      </c>
      <c r="B2" s="88" t="s">
        <v>17</v>
      </c>
      <c r="C2" s="88" t="s">
        <v>18</v>
      </c>
      <c r="D2" s="89" t="s">
        <v>57</v>
      </c>
      <c r="E2" s="88"/>
      <c r="F2" s="88"/>
      <c r="G2" s="88"/>
      <c r="H2" s="88"/>
      <c r="I2" s="88"/>
      <c r="J2" s="88"/>
      <c r="K2" s="88"/>
      <c r="L2" s="90">
        <v>39.752029999999998</v>
      </c>
      <c r="M2" s="88"/>
      <c r="N2" s="88"/>
      <c r="O2" s="91"/>
    </row>
    <row r="3" spans="1:15" x14ac:dyDescent="0.25">
      <c r="A3" s="87" t="s">
        <v>400</v>
      </c>
      <c r="B3" s="92" t="s">
        <v>17</v>
      </c>
      <c r="C3" s="92" t="s">
        <v>18</v>
      </c>
      <c r="D3" s="93" t="s">
        <v>58</v>
      </c>
      <c r="E3" s="96">
        <v>37.509270000000001</v>
      </c>
      <c r="F3" s="96">
        <v>28.748390000000001</v>
      </c>
      <c r="G3" s="96"/>
      <c r="H3" s="96"/>
      <c r="I3" s="96"/>
      <c r="J3" s="96"/>
      <c r="K3" s="96"/>
      <c r="L3" s="96"/>
      <c r="M3" s="96"/>
      <c r="N3" s="94"/>
      <c r="O3" s="95"/>
    </row>
    <row r="4" spans="1:15" ht="48.75" customHeight="1" x14ac:dyDescent="0.25">
      <c r="A4" s="87" t="s">
        <v>400</v>
      </c>
      <c r="B4" s="88" t="s">
        <v>17</v>
      </c>
      <c r="C4" s="88" t="s">
        <v>18</v>
      </c>
      <c r="D4" s="89" t="s">
        <v>59</v>
      </c>
      <c r="E4" s="97"/>
      <c r="F4" s="97"/>
      <c r="G4" s="97"/>
      <c r="H4" s="97">
        <v>23.361129999999999</v>
      </c>
      <c r="I4" s="97">
        <v>25.837389999999999</v>
      </c>
      <c r="J4" s="97"/>
      <c r="K4" s="97"/>
      <c r="L4" s="97"/>
      <c r="M4" s="97"/>
      <c r="N4" s="90"/>
      <c r="O4" s="91"/>
    </row>
    <row r="5" spans="1:15" ht="117.75" customHeight="1" x14ac:dyDescent="0.25">
      <c r="A5" s="87" t="s">
        <v>400</v>
      </c>
      <c r="B5" s="92" t="s">
        <v>17</v>
      </c>
      <c r="C5" s="92" t="s">
        <v>18</v>
      </c>
      <c r="D5" s="93" t="s">
        <v>60</v>
      </c>
      <c r="E5" s="96"/>
      <c r="F5" s="96"/>
      <c r="G5" s="96"/>
      <c r="H5" s="96"/>
      <c r="I5" s="96"/>
      <c r="J5" s="96"/>
      <c r="K5" s="96"/>
      <c r="L5" s="96">
        <v>31.363810000000001</v>
      </c>
      <c r="M5" s="96">
        <v>20.30819</v>
      </c>
      <c r="N5" s="94"/>
      <c r="O5" s="95"/>
    </row>
    <row r="6" spans="1:15" ht="85.5" customHeight="1" x14ac:dyDescent="0.25">
      <c r="A6" s="87" t="s">
        <v>400</v>
      </c>
      <c r="B6" s="88" t="s">
        <v>17</v>
      </c>
      <c r="C6" s="88" t="s">
        <v>18</v>
      </c>
      <c r="D6" s="89" t="s">
        <v>61</v>
      </c>
      <c r="E6" s="97"/>
      <c r="F6" s="97"/>
      <c r="G6" s="97"/>
      <c r="H6" s="97"/>
      <c r="I6" s="97"/>
      <c r="J6" s="97"/>
      <c r="K6" s="97"/>
      <c r="L6" s="97"/>
      <c r="M6" s="97"/>
      <c r="N6" s="90">
        <v>32.561340000000001</v>
      </c>
      <c r="O6" s="91"/>
    </row>
    <row r="7" spans="1:15" ht="74.25" customHeight="1" x14ac:dyDescent="0.25">
      <c r="A7" s="87" t="s">
        <v>400</v>
      </c>
      <c r="B7" s="92" t="s">
        <v>17</v>
      </c>
      <c r="C7" s="92" t="s">
        <v>18</v>
      </c>
      <c r="D7" s="93" t="s">
        <v>62</v>
      </c>
      <c r="E7" s="96"/>
      <c r="F7" s="96">
        <v>34.700769999999999</v>
      </c>
      <c r="G7" s="96"/>
      <c r="H7" s="96"/>
      <c r="I7" s="96"/>
      <c r="J7" s="96"/>
      <c r="K7" s="96"/>
      <c r="L7" s="96"/>
      <c r="M7" s="96"/>
      <c r="N7" s="94"/>
      <c r="O7" s="95"/>
    </row>
    <row r="8" spans="1:15" ht="66" customHeight="1" x14ac:dyDescent="0.25">
      <c r="A8" s="87" t="s">
        <v>400</v>
      </c>
      <c r="B8" s="88" t="s">
        <v>17</v>
      </c>
      <c r="C8" s="88" t="s">
        <v>18</v>
      </c>
      <c r="D8" s="89" t="s">
        <v>63</v>
      </c>
      <c r="E8" s="97"/>
      <c r="F8" s="97"/>
      <c r="G8" s="97">
        <v>33.734940000000002</v>
      </c>
      <c r="H8" s="97"/>
      <c r="I8" s="97"/>
      <c r="J8" s="97"/>
      <c r="K8" s="97"/>
      <c r="L8" s="97"/>
      <c r="M8" s="97"/>
      <c r="N8" s="90"/>
      <c r="O8" s="91"/>
    </row>
    <row r="9" spans="1:15" ht="87" customHeight="1" x14ac:dyDescent="0.25">
      <c r="A9" s="87" t="s">
        <v>400</v>
      </c>
      <c r="B9" s="92" t="s">
        <v>17</v>
      </c>
      <c r="C9" s="92" t="s">
        <v>18</v>
      </c>
      <c r="D9" s="93" t="s">
        <v>64</v>
      </c>
      <c r="E9" s="96"/>
      <c r="F9" s="96"/>
      <c r="G9" s="96">
        <v>25.378440000000001</v>
      </c>
      <c r="H9" s="96">
        <v>23.57677</v>
      </c>
      <c r="I9" s="96">
        <v>35.487679999999997</v>
      </c>
      <c r="J9" s="96"/>
      <c r="K9" s="96"/>
      <c r="L9" s="96"/>
      <c r="M9" s="96"/>
      <c r="N9" s="94"/>
      <c r="O9" s="95"/>
    </row>
    <row r="10" spans="1:15" ht="82.5" customHeight="1" x14ac:dyDescent="0.25">
      <c r="A10" s="87" t="s">
        <v>400</v>
      </c>
      <c r="B10" s="88" t="s">
        <v>17</v>
      </c>
      <c r="C10" s="88" t="s">
        <v>18</v>
      </c>
      <c r="D10" s="89" t="s">
        <v>65</v>
      </c>
      <c r="E10" s="97"/>
      <c r="F10" s="97"/>
      <c r="G10" s="97"/>
      <c r="H10" s="97"/>
      <c r="I10" s="97"/>
      <c r="J10" s="97">
        <v>27.96583</v>
      </c>
      <c r="K10" s="97"/>
      <c r="L10" s="97"/>
      <c r="M10" s="97"/>
      <c r="N10" s="90"/>
      <c r="O10" s="91"/>
    </row>
    <row r="11" spans="1:15" ht="119.25" customHeight="1" x14ac:dyDescent="0.25">
      <c r="A11" s="87" t="s">
        <v>400</v>
      </c>
      <c r="B11" s="92" t="s">
        <v>17</v>
      </c>
      <c r="C11" s="92" t="s">
        <v>18</v>
      </c>
      <c r="D11" s="93" t="s">
        <v>66</v>
      </c>
      <c r="E11" s="96"/>
      <c r="F11" s="96"/>
      <c r="G11" s="96"/>
      <c r="H11" s="96"/>
      <c r="I11" s="96"/>
      <c r="J11" s="96"/>
      <c r="K11" s="96"/>
      <c r="L11" s="96">
        <v>36.342500000000001</v>
      </c>
      <c r="M11" s="96">
        <v>37.212510000000002</v>
      </c>
      <c r="N11" s="94"/>
      <c r="O11" s="95"/>
    </row>
    <row r="12" spans="1:15" ht="90" customHeight="1" x14ac:dyDescent="0.25">
      <c r="A12" s="87" t="s">
        <v>400</v>
      </c>
      <c r="B12" s="88" t="s">
        <v>17</v>
      </c>
      <c r="C12" s="88" t="s">
        <v>18</v>
      </c>
      <c r="D12" s="89" t="s">
        <v>67</v>
      </c>
      <c r="E12" s="97"/>
      <c r="F12" s="97"/>
      <c r="G12" s="97"/>
      <c r="H12" s="97"/>
      <c r="I12" s="97"/>
      <c r="J12" s="97"/>
      <c r="K12" s="97"/>
      <c r="L12" s="97">
        <v>16.11778</v>
      </c>
      <c r="M12" s="97"/>
      <c r="N12" s="90"/>
      <c r="O12" s="91"/>
    </row>
    <row r="13" spans="1:15" ht="69" customHeight="1" x14ac:dyDescent="0.25">
      <c r="A13" s="87" t="s">
        <v>400</v>
      </c>
      <c r="B13" s="92" t="s">
        <v>17</v>
      </c>
      <c r="C13" s="92" t="s">
        <v>18</v>
      </c>
      <c r="D13" s="93" t="s">
        <v>68</v>
      </c>
      <c r="E13" s="96"/>
      <c r="F13" s="96"/>
      <c r="G13" s="96">
        <v>27.695399999999999</v>
      </c>
      <c r="H13" s="96"/>
      <c r="I13" s="96">
        <v>19.831779999999998</v>
      </c>
      <c r="J13" s="96"/>
      <c r="K13" s="96"/>
      <c r="L13" s="96"/>
      <c r="M13" s="96"/>
      <c r="N13" s="94"/>
      <c r="O13" s="95"/>
    </row>
    <row r="14" spans="1:15" ht="110.25" customHeight="1" x14ac:dyDescent="0.25">
      <c r="A14" s="87" t="s">
        <v>400</v>
      </c>
      <c r="B14" s="88" t="s">
        <v>17</v>
      </c>
      <c r="C14" s="88" t="s">
        <v>18</v>
      </c>
      <c r="D14" s="89" t="s">
        <v>69</v>
      </c>
      <c r="E14" s="97">
        <v>26.538180000000001</v>
      </c>
      <c r="F14" s="97">
        <v>25.353929999999998</v>
      </c>
      <c r="G14" s="97"/>
      <c r="H14" s="97"/>
      <c r="I14" s="97"/>
      <c r="J14" s="97"/>
      <c r="K14" s="97"/>
      <c r="L14" s="97"/>
      <c r="M14" s="97"/>
      <c r="N14" s="90"/>
      <c r="O14" s="91"/>
    </row>
    <row r="15" spans="1:15" ht="94.5" customHeight="1" x14ac:dyDescent="0.25">
      <c r="A15" s="87" t="s">
        <v>400</v>
      </c>
      <c r="B15" s="92" t="s">
        <v>17</v>
      </c>
      <c r="C15" s="92" t="s">
        <v>19</v>
      </c>
      <c r="D15" s="93" t="s">
        <v>70</v>
      </c>
      <c r="E15" s="96">
        <v>15.82654</v>
      </c>
      <c r="F15" s="96">
        <v>29.520589999999999</v>
      </c>
      <c r="G15" s="96"/>
      <c r="H15" s="96"/>
      <c r="I15" s="96"/>
      <c r="J15" s="96"/>
      <c r="K15" s="96"/>
      <c r="L15" s="96"/>
      <c r="M15" s="96"/>
      <c r="N15" s="94"/>
      <c r="O15" s="95"/>
    </row>
    <row r="16" spans="1:15" ht="92.25" customHeight="1" x14ac:dyDescent="0.25">
      <c r="A16" s="87" t="s">
        <v>400</v>
      </c>
      <c r="B16" s="88" t="s">
        <v>17</v>
      </c>
      <c r="C16" s="88" t="s">
        <v>19</v>
      </c>
      <c r="D16" s="89" t="s">
        <v>71</v>
      </c>
      <c r="E16" s="97"/>
      <c r="F16" s="97"/>
      <c r="G16" s="97"/>
      <c r="H16" s="97">
        <v>23.476140000000001</v>
      </c>
      <c r="I16" s="97"/>
      <c r="J16" s="97"/>
      <c r="K16" s="97"/>
      <c r="L16" s="97"/>
      <c r="M16" s="97"/>
      <c r="N16" s="90"/>
      <c r="O16" s="91"/>
    </row>
    <row r="17" spans="1:15" ht="52.5" customHeight="1" x14ac:dyDescent="0.25">
      <c r="A17" s="87" t="s">
        <v>400</v>
      </c>
      <c r="B17" s="92" t="s">
        <v>17</v>
      </c>
      <c r="C17" s="92" t="s">
        <v>19</v>
      </c>
      <c r="D17" s="93" t="s">
        <v>72</v>
      </c>
      <c r="E17" s="96"/>
      <c r="F17" s="96">
        <v>28.539249999999999</v>
      </c>
      <c r="G17" s="96"/>
      <c r="H17" s="96"/>
      <c r="I17" s="96"/>
      <c r="J17" s="96"/>
      <c r="K17" s="96"/>
      <c r="L17" s="96"/>
      <c r="M17" s="96"/>
      <c r="N17" s="96"/>
      <c r="O17" s="95"/>
    </row>
    <row r="18" spans="1:15" ht="114.75" customHeight="1" x14ac:dyDescent="0.25">
      <c r="A18" s="87" t="s">
        <v>400</v>
      </c>
      <c r="B18" s="88" t="s">
        <v>17</v>
      </c>
      <c r="C18" s="88" t="s">
        <v>19</v>
      </c>
      <c r="D18" s="89" t="s">
        <v>73</v>
      </c>
      <c r="E18" s="97"/>
      <c r="F18" s="97"/>
      <c r="G18" s="97"/>
      <c r="H18" s="97"/>
      <c r="I18" s="97"/>
      <c r="J18" s="97"/>
      <c r="K18" s="97"/>
      <c r="L18" s="97"/>
      <c r="M18" s="97">
        <v>34.475619999999999</v>
      </c>
      <c r="N18" s="97"/>
      <c r="O18" s="91"/>
    </row>
    <row r="19" spans="1:15" ht="116.25" customHeight="1" x14ac:dyDescent="0.25">
      <c r="A19" s="87" t="s">
        <v>400</v>
      </c>
      <c r="B19" s="92" t="s">
        <v>17</v>
      </c>
      <c r="C19" s="92" t="s">
        <v>19</v>
      </c>
      <c r="D19" s="93" t="s">
        <v>74</v>
      </c>
      <c r="E19" s="96"/>
      <c r="F19" s="96"/>
      <c r="G19" s="96"/>
      <c r="H19" s="96">
        <v>20.80219</v>
      </c>
      <c r="I19" s="96">
        <v>30.97241</v>
      </c>
      <c r="J19" s="96"/>
      <c r="K19" s="96"/>
      <c r="L19" s="96"/>
      <c r="M19" s="96"/>
      <c r="N19" s="96"/>
      <c r="O19" s="95"/>
    </row>
    <row r="20" spans="1:15" ht="68.25" customHeight="1" x14ac:dyDescent="0.25">
      <c r="A20" s="87" t="s">
        <v>400</v>
      </c>
      <c r="B20" s="88" t="s">
        <v>17</v>
      </c>
      <c r="C20" s="88" t="s">
        <v>19</v>
      </c>
      <c r="D20" s="89" t="s">
        <v>75</v>
      </c>
      <c r="E20" s="97"/>
      <c r="F20" s="97"/>
      <c r="G20" s="97"/>
      <c r="H20" s="97"/>
      <c r="I20" s="97"/>
      <c r="J20" s="97"/>
      <c r="K20" s="97"/>
      <c r="L20" s="97">
        <v>10.77102</v>
      </c>
      <c r="M20" s="97"/>
      <c r="N20" s="97"/>
      <c r="O20" s="91"/>
    </row>
    <row r="21" spans="1:15" ht="78.75" customHeight="1" x14ac:dyDescent="0.25">
      <c r="A21" s="87" t="s">
        <v>400</v>
      </c>
      <c r="B21" s="92" t="s">
        <v>17</v>
      </c>
      <c r="C21" s="92" t="s">
        <v>19</v>
      </c>
      <c r="D21" s="93" t="s">
        <v>76</v>
      </c>
      <c r="E21" s="96"/>
      <c r="F21" s="96"/>
      <c r="G21" s="96"/>
      <c r="H21" s="96"/>
      <c r="I21" s="96"/>
      <c r="J21" s="96">
        <v>20.169779999999999</v>
      </c>
      <c r="K21" s="96"/>
      <c r="L21" s="96"/>
      <c r="M21" s="96"/>
      <c r="N21" s="96"/>
      <c r="O21" s="95"/>
    </row>
    <row r="22" spans="1:15" ht="87.75" customHeight="1" x14ac:dyDescent="0.25">
      <c r="A22" s="87" t="s">
        <v>400</v>
      </c>
      <c r="B22" s="88" t="s">
        <v>17</v>
      </c>
      <c r="C22" s="88" t="s">
        <v>19</v>
      </c>
      <c r="D22" s="89" t="s">
        <v>77</v>
      </c>
      <c r="E22" s="97">
        <v>36.378799999999998</v>
      </c>
      <c r="F22" s="97"/>
      <c r="G22" s="97"/>
      <c r="H22" s="97"/>
      <c r="I22" s="97"/>
      <c r="J22" s="97"/>
      <c r="K22" s="97"/>
      <c r="L22" s="97"/>
      <c r="M22" s="97"/>
      <c r="N22" s="97"/>
      <c r="O22" s="91"/>
    </row>
    <row r="23" spans="1:15" ht="78.75" customHeight="1" x14ac:dyDescent="0.25">
      <c r="A23" s="87" t="s">
        <v>400</v>
      </c>
      <c r="B23" s="92" t="s">
        <v>17</v>
      </c>
      <c r="C23" s="92" t="s">
        <v>19</v>
      </c>
      <c r="D23" s="93" t="s">
        <v>78</v>
      </c>
      <c r="E23" s="96"/>
      <c r="F23" s="96"/>
      <c r="G23" s="96"/>
      <c r="H23" s="96"/>
      <c r="I23" s="96"/>
      <c r="J23" s="96"/>
      <c r="K23" s="96"/>
      <c r="L23" s="96">
        <v>24.041070000000001</v>
      </c>
      <c r="M23" s="96">
        <v>20.975159999999999</v>
      </c>
      <c r="N23" s="96"/>
      <c r="O23" s="95"/>
    </row>
    <row r="24" spans="1:15" ht="45" x14ac:dyDescent="0.25">
      <c r="A24" s="87" t="s">
        <v>400</v>
      </c>
      <c r="B24" s="88" t="s">
        <v>17</v>
      </c>
      <c r="C24" s="88" t="s">
        <v>19</v>
      </c>
      <c r="D24" s="89" t="s">
        <v>79</v>
      </c>
      <c r="E24" s="97"/>
      <c r="F24" s="97"/>
      <c r="G24" s="97"/>
      <c r="H24" s="97">
        <v>24.525590000000001</v>
      </c>
      <c r="I24" s="97">
        <v>33.938319999999997</v>
      </c>
      <c r="J24" s="97"/>
      <c r="K24" s="97"/>
      <c r="L24" s="97"/>
      <c r="M24" s="97"/>
      <c r="N24" s="97"/>
      <c r="O24" s="91"/>
    </row>
    <row r="25" spans="1:15" ht="93" customHeight="1" x14ac:dyDescent="0.25">
      <c r="A25" s="87" t="s">
        <v>400</v>
      </c>
      <c r="B25" s="92" t="s">
        <v>17</v>
      </c>
      <c r="C25" s="92" t="s">
        <v>20</v>
      </c>
      <c r="D25" s="93" t="s">
        <v>61</v>
      </c>
      <c r="E25" s="96"/>
      <c r="F25" s="96"/>
      <c r="G25" s="96"/>
      <c r="H25" s="96"/>
      <c r="I25" s="96"/>
      <c r="J25" s="96"/>
      <c r="K25" s="96"/>
      <c r="L25" s="96"/>
      <c r="M25" s="96"/>
      <c r="N25" s="94">
        <v>15.55836</v>
      </c>
      <c r="O25" s="95"/>
    </row>
    <row r="26" spans="1:15" ht="30" x14ac:dyDescent="0.25">
      <c r="A26" s="87" t="s">
        <v>400</v>
      </c>
      <c r="B26" s="88" t="s">
        <v>17</v>
      </c>
      <c r="C26" s="88" t="s">
        <v>20</v>
      </c>
      <c r="D26" s="89" t="s">
        <v>80</v>
      </c>
      <c r="E26" s="97">
        <v>52.112670000000001</v>
      </c>
      <c r="F26" s="97"/>
      <c r="G26" s="97"/>
      <c r="H26" s="97"/>
      <c r="I26" s="97"/>
      <c r="J26" s="97"/>
      <c r="K26" s="97"/>
      <c r="L26" s="97"/>
      <c r="M26" s="97"/>
      <c r="N26" s="97"/>
      <c r="O26" s="91"/>
    </row>
    <row r="27" spans="1:15" ht="117.75" customHeight="1" x14ac:dyDescent="0.25">
      <c r="A27" s="87" t="s">
        <v>400</v>
      </c>
      <c r="B27" s="92" t="s">
        <v>17</v>
      </c>
      <c r="C27" s="92" t="s">
        <v>20</v>
      </c>
      <c r="D27" s="93" t="s">
        <v>81</v>
      </c>
      <c r="E27" s="96"/>
      <c r="F27" s="96"/>
      <c r="G27" s="96"/>
      <c r="H27" s="96"/>
      <c r="I27" s="96"/>
      <c r="J27" s="96">
        <v>22.17118</v>
      </c>
      <c r="K27" s="96"/>
      <c r="L27" s="96"/>
      <c r="M27" s="96"/>
      <c r="N27" s="96"/>
      <c r="O27" s="95"/>
    </row>
    <row r="28" spans="1:15" ht="86.25" customHeight="1" x14ac:dyDescent="0.25">
      <c r="A28" s="87" t="s">
        <v>400</v>
      </c>
      <c r="B28" s="88" t="s">
        <v>17</v>
      </c>
      <c r="C28" s="88" t="s">
        <v>20</v>
      </c>
      <c r="D28" s="89" t="s">
        <v>82</v>
      </c>
      <c r="E28" s="97"/>
      <c r="F28" s="97"/>
      <c r="G28" s="97"/>
      <c r="H28" s="97"/>
      <c r="I28" s="97"/>
      <c r="J28" s="97"/>
      <c r="K28" s="97"/>
      <c r="L28" s="97">
        <v>25.377759999999999</v>
      </c>
      <c r="M28" s="97">
        <v>17.36431</v>
      </c>
      <c r="N28" s="97"/>
      <c r="O28" s="91"/>
    </row>
    <row r="29" spans="1:15" ht="45" x14ac:dyDescent="0.25">
      <c r="A29" s="87" t="s">
        <v>400</v>
      </c>
      <c r="B29" s="92" t="s">
        <v>17</v>
      </c>
      <c r="C29" s="92" t="s">
        <v>20</v>
      </c>
      <c r="D29" s="93" t="s">
        <v>83</v>
      </c>
      <c r="E29" s="96"/>
      <c r="F29" s="96"/>
      <c r="G29" s="96"/>
      <c r="H29" s="96"/>
      <c r="I29" s="96"/>
      <c r="J29" s="96"/>
      <c r="K29" s="96"/>
      <c r="L29" s="96">
        <v>23.130569999999999</v>
      </c>
      <c r="M29" s="96">
        <v>29.41582</v>
      </c>
      <c r="N29" s="96"/>
      <c r="O29" s="95"/>
    </row>
    <row r="30" spans="1:15" ht="60" x14ac:dyDescent="0.25">
      <c r="A30" s="87" t="s">
        <v>400</v>
      </c>
      <c r="B30" s="88" t="s">
        <v>17</v>
      </c>
      <c r="C30" s="88" t="s">
        <v>20</v>
      </c>
      <c r="D30" s="89" t="s">
        <v>84</v>
      </c>
      <c r="E30" s="97"/>
      <c r="F30" s="97"/>
      <c r="G30" s="97">
        <v>28.62218</v>
      </c>
      <c r="H30" s="97"/>
      <c r="I30" s="97"/>
      <c r="J30" s="97"/>
      <c r="K30" s="97"/>
      <c r="L30" s="97"/>
      <c r="M30" s="97"/>
      <c r="N30" s="97"/>
      <c r="O30" s="91"/>
    </row>
    <row r="31" spans="1:15" ht="45" x14ac:dyDescent="0.25">
      <c r="A31" s="87" t="s">
        <v>400</v>
      </c>
      <c r="B31" s="92" t="s">
        <v>17</v>
      </c>
      <c r="C31" s="92" t="s">
        <v>20</v>
      </c>
      <c r="D31" s="93" t="s">
        <v>85</v>
      </c>
      <c r="E31" s="96"/>
      <c r="F31" s="96"/>
      <c r="G31" s="96"/>
      <c r="H31" s="96"/>
      <c r="I31" s="96">
        <v>23.269880000000001</v>
      </c>
      <c r="J31" s="96"/>
      <c r="K31" s="96"/>
      <c r="L31" s="96"/>
      <c r="M31" s="96"/>
      <c r="N31" s="96"/>
      <c r="O31" s="95"/>
    </row>
    <row r="32" spans="1:15" ht="30" x14ac:dyDescent="0.25">
      <c r="A32" s="87" t="s">
        <v>400</v>
      </c>
      <c r="B32" s="88" t="s">
        <v>17</v>
      </c>
      <c r="C32" s="88" t="s">
        <v>20</v>
      </c>
      <c r="D32" s="89" t="s">
        <v>86</v>
      </c>
      <c r="E32" s="97">
        <v>47.40549</v>
      </c>
      <c r="F32" s="97"/>
      <c r="G32" s="97"/>
      <c r="H32" s="97"/>
      <c r="I32" s="97"/>
      <c r="J32" s="97"/>
      <c r="K32" s="97"/>
      <c r="L32" s="97"/>
      <c r="M32" s="97"/>
      <c r="N32" s="97"/>
      <c r="O32" s="91"/>
    </row>
    <row r="33" spans="1:15" ht="73.5" customHeight="1" x14ac:dyDescent="0.25">
      <c r="A33" s="87" t="s">
        <v>400</v>
      </c>
      <c r="B33" s="92" t="s">
        <v>17</v>
      </c>
      <c r="C33" s="92" t="s">
        <v>20</v>
      </c>
      <c r="D33" s="93" t="s">
        <v>87</v>
      </c>
      <c r="E33" s="96"/>
      <c r="F33" s="96"/>
      <c r="G33" s="96">
        <v>22.690760000000001</v>
      </c>
      <c r="H33" s="96">
        <v>23.303619999999999</v>
      </c>
      <c r="I33" s="96"/>
      <c r="J33" s="96"/>
      <c r="K33" s="96"/>
      <c r="L33" s="96"/>
      <c r="M33" s="96"/>
      <c r="N33" s="96"/>
      <c r="O33" s="95"/>
    </row>
    <row r="34" spans="1:15" ht="117" customHeight="1" x14ac:dyDescent="0.25">
      <c r="A34" s="87" t="s">
        <v>400</v>
      </c>
      <c r="B34" s="88" t="s">
        <v>21</v>
      </c>
      <c r="C34" s="88" t="s">
        <v>22</v>
      </c>
      <c r="D34" s="89" t="s">
        <v>88</v>
      </c>
      <c r="E34" s="97"/>
      <c r="F34" s="97">
        <v>26.57658</v>
      </c>
      <c r="G34" s="97">
        <v>29.379059999999999</v>
      </c>
      <c r="H34" s="97">
        <v>20.773430000000001</v>
      </c>
      <c r="I34" s="97">
        <v>31.90202</v>
      </c>
      <c r="J34" s="97"/>
      <c r="K34" s="97">
        <v>22.10718</v>
      </c>
      <c r="L34" s="97"/>
      <c r="M34" s="97"/>
      <c r="N34" s="97"/>
      <c r="O34" s="91"/>
    </row>
    <row r="35" spans="1:15" ht="103.5" customHeight="1" x14ac:dyDescent="0.25">
      <c r="A35" s="87" t="s">
        <v>400</v>
      </c>
      <c r="B35" s="92" t="s">
        <v>21</v>
      </c>
      <c r="C35" s="92" t="s">
        <v>22</v>
      </c>
      <c r="D35" s="93" t="s">
        <v>89</v>
      </c>
      <c r="E35" s="96"/>
      <c r="F35" s="96"/>
      <c r="G35" s="96"/>
      <c r="H35" s="96"/>
      <c r="I35" s="96"/>
      <c r="J35" s="96"/>
      <c r="K35" s="96"/>
      <c r="L35" s="96">
        <v>43.122819999999997</v>
      </c>
      <c r="M35" s="96"/>
      <c r="N35" s="96"/>
      <c r="O35" s="95"/>
    </row>
    <row r="36" spans="1:15" ht="105" customHeight="1" x14ac:dyDescent="0.25">
      <c r="A36" s="87" t="s">
        <v>400</v>
      </c>
      <c r="B36" s="88" t="s">
        <v>21</v>
      </c>
      <c r="C36" s="88" t="s">
        <v>22</v>
      </c>
      <c r="D36" s="89" t="s">
        <v>90</v>
      </c>
      <c r="E36" s="97"/>
      <c r="F36" s="97"/>
      <c r="G36" s="97">
        <v>22.505410000000001</v>
      </c>
      <c r="H36" s="97"/>
      <c r="I36" s="97"/>
      <c r="J36" s="97"/>
      <c r="K36" s="97"/>
      <c r="L36" s="97"/>
      <c r="M36" s="97"/>
      <c r="N36" s="97"/>
      <c r="O36" s="91"/>
    </row>
    <row r="37" spans="1:15" ht="96" customHeight="1" x14ac:dyDescent="0.25">
      <c r="A37" s="87" t="s">
        <v>400</v>
      </c>
      <c r="B37" s="92" t="s">
        <v>21</v>
      </c>
      <c r="C37" s="92" t="s">
        <v>22</v>
      </c>
      <c r="D37" s="93" t="s">
        <v>91</v>
      </c>
      <c r="E37" s="96"/>
      <c r="F37" s="96"/>
      <c r="G37" s="96"/>
      <c r="H37" s="96">
        <v>28.37838</v>
      </c>
      <c r="I37" s="96"/>
      <c r="J37" s="96"/>
      <c r="K37" s="96"/>
      <c r="L37" s="96"/>
      <c r="M37" s="96"/>
      <c r="N37" s="96"/>
      <c r="O37" s="95"/>
    </row>
    <row r="38" spans="1:15" ht="75" x14ac:dyDescent="0.25">
      <c r="A38" s="87" t="s">
        <v>400</v>
      </c>
      <c r="B38" s="88" t="s">
        <v>21</v>
      </c>
      <c r="C38" s="88" t="s">
        <v>22</v>
      </c>
      <c r="D38" s="89" t="s">
        <v>92</v>
      </c>
      <c r="E38" s="97"/>
      <c r="F38" s="97"/>
      <c r="G38" s="97"/>
      <c r="H38" s="97"/>
      <c r="I38" s="97"/>
      <c r="J38" s="97"/>
      <c r="K38" s="97"/>
      <c r="L38" s="97">
        <v>32.661760000000001</v>
      </c>
      <c r="M38" s="97"/>
      <c r="N38" s="97"/>
      <c r="O38" s="91"/>
    </row>
    <row r="39" spans="1:15" ht="87" customHeight="1" x14ac:dyDescent="0.25">
      <c r="A39" s="87" t="s">
        <v>400</v>
      </c>
      <c r="B39" s="92" t="s">
        <v>21</v>
      </c>
      <c r="C39" s="92" t="s">
        <v>22</v>
      </c>
      <c r="D39" s="93" t="s">
        <v>93</v>
      </c>
      <c r="E39" s="96">
        <v>31.523350000000001</v>
      </c>
      <c r="F39" s="96"/>
      <c r="G39" s="96">
        <v>21.007100000000001</v>
      </c>
      <c r="H39" s="96"/>
      <c r="I39" s="96">
        <v>33.879300000000001</v>
      </c>
      <c r="J39" s="96">
        <v>27.304960000000001</v>
      </c>
      <c r="K39" s="96">
        <v>22.815619999999999</v>
      </c>
      <c r="L39" s="96"/>
      <c r="M39" s="96"/>
      <c r="N39" s="96"/>
      <c r="O39" s="95"/>
    </row>
    <row r="40" spans="1:15" ht="54.75" customHeight="1" x14ac:dyDescent="0.25">
      <c r="A40" s="87" t="s">
        <v>400</v>
      </c>
      <c r="B40" s="88" t="s">
        <v>21</v>
      </c>
      <c r="C40" s="88" t="s">
        <v>22</v>
      </c>
      <c r="D40" s="89" t="s">
        <v>94</v>
      </c>
      <c r="E40" s="97"/>
      <c r="F40" s="97">
        <v>27.55791</v>
      </c>
      <c r="G40" s="97"/>
      <c r="H40" s="97"/>
      <c r="I40" s="97"/>
      <c r="J40" s="97"/>
      <c r="K40" s="97"/>
      <c r="L40" s="97"/>
      <c r="M40" s="97"/>
      <c r="N40" s="97"/>
      <c r="O40" s="91"/>
    </row>
    <row r="41" spans="1:15" ht="61.5" customHeight="1" x14ac:dyDescent="0.25">
      <c r="A41" s="87" t="s">
        <v>400</v>
      </c>
      <c r="B41" s="92" t="s">
        <v>21</v>
      </c>
      <c r="C41" s="92" t="s">
        <v>22</v>
      </c>
      <c r="D41" s="93" t="s">
        <v>95</v>
      </c>
      <c r="E41" s="96">
        <v>41.567830000000001</v>
      </c>
      <c r="F41" s="96"/>
      <c r="G41" s="96"/>
      <c r="H41" s="96"/>
      <c r="I41" s="96"/>
      <c r="J41" s="96"/>
      <c r="K41" s="96"/>
      <c r="L41" s="96"/>
      <c r="M41" s="96"/>
      <c r="N41" s="96"/>
      <c r="O41" s="95"/>
    </row>
    <row r="42" spans="1:15" ht="60" x14ac:dyDescent="0.25">
      <c r="A42" s="87" t="s">
        <v>400</v>
      </c>
      <c r="B42" s="88" t="s">
        <v>21</v>
      </c>
      <c r="C42" s="88" t="s">
        <v>22</v>
      </c>
      <c r="D42" s="89" t="s">
        <v>96</v>
      </c>
      <c r="E42" s="97"/>
      <c r="F42" s="97"/>
      <c r="G42" s="97">
        <v>24.698799999999999</v>
      </c>
      <c r="H42" s="97"/>
      <c r="I42" s="97"/>
      <c r="J42" s="97"/>
      <c r="K42" s="97"/>
      <c r="L42" s="97"/>
      <c r="M42" s="97"/>
      <c r="N42" s="97"/>
      <c r="O42" s="91"/>
    </row>
    <row r="43" spans="1:15" ht="60" x14ac:dyDescent="0.25">
      <c r="A43" s="87" t="s">
        <v>400</v>
      </c>
      <c r="B43" s="92" t="s">
        <v>21</v>
      </c>
      <c r="C43" s="92" t="s">
        <v>22</v>
      </c>
      <c r="D43" s="93" t="s">
        <v>97</v>
      </c>
      <c r="E43" s="96"/>
      <c r="F43" s="96"/>
      <c r="G43" s="96"/>
      <c r="H43" s="96">
        <v>24.151810000000001</v>
      </c>
      <c r="I43" s="96">
        <v>38.866759999999999</v>
      </c>
      <c r="J43" s="96"/>
      <c r="K43" s="96"/>
      <c r="L43" s="96"/>
      <c r="M43" s="96"/>
      <c r="N43" s="96"/>
      <c r="O43" s="95"/>
    </row>
    <row r="44" spans="1:15" ht="60" x14ac:dyDescent="0.25">
      <c r="A44" s="87" t="s">
        <v>400</v>
      </c>
      <c r="B44" s="88" t="s">
        <v>21</v>
      </c>
      <c r="C44" s="88" t="s">
        <v>22</v>
      </c>
      <c r="D44" s="89" t="s">
        <v>98</v>
      </c>
      <c r="E44" s="97"/>
      <c r="F44" s="97"/>
      <c r="G44" s="97"/>
      <c r="H44" s="97"/>
      <c r="I44" s="97"/>
      <c r="J44" s="97"/>
      <c r="K44" s="97"/>
      <c r="L44" s="97">
        <v>12.61139</v>
      </c>
      <c r="M44" s="97"/>
      <c r="N44" s="97"/>
      <c r="O44" s="91"/>
    </row>
    <row r="45" spans="1:15" ht="45" x14ac:dyDescent="0.25">
      <c r="A45" s="87" t="s">
        <v>400</v>
      </c>
      <c r="B45" s="92" t="s">
        <v>21</v>
      </c>
      <c r="C45" s="92" t="s">
        <v>22</v>
      </c>
      <c r="D45" s="93" t="s">
        <v>99</v>
      </c>
      <c r="E45" s="96"/>
      <c r="F45" s="96">
        <v>32.625480000000003</v>
      </c>
      <c r="G45" s="96"/>
      <c r="H45" s="96"/>
      <c r="I45" s="96"/>
      <c r="J45" s="96"/>
      <c r="K45" s="96"/>
      <c r="L45" s="96"/>
      <c r="M45" s="96"/>
      <c r="N45" s="96"/>
      <c r="O45" s="95"/>
    </row>
    <row r="46" spans="1:15" ht="45" x14ac:dyDescent="0.25">
      <c r="A46" s="87" t="s">
        <v>400</v>
      </c>
      <c r="B46" s="88" t="s">
        <v>21</v>
      </c>
      <c r="C46" s="88" t="s">
        <v>22</v>
      </c>
      <c r="D46" s="89" t="s">
        <v>100</v>
      </c>
      <c r="E46" s="97">
        <v>32.487029999999997</v>
      </c>
      <c r="F46" s="97">
        <v>28.442730000000001</v>
      </c>
      <c r="G46" s="97"/>
      <c r="H46" s="97">
        <v>27.817710000000002</v>
      </c>
      <c r="I46" s="97">
        <v>41.876939999999998</v>
      </c>
      <c r="J46" s="97">
        <v>24.605090000000001</v>
      </c>
      <c r="K46" s="97">
        <v>25.48592</v>
      </c>
      <c r="L46" s="97">
        <v>62.049590000000002</v>
      </c>
      <c r="M46" s="97"/>
      <c r="N46" s="97"/>
      <c r="O46" s="91"/>
    </row>
    <row r="47" spans="1:15" ht="75" x14ac:dyDescent="0.25">
      <c r="A47" s="87" t="s">
        <v>400</v>
      </c>
      <c r="B47" s="92" t="s">
        <v>21</v>
      </c>
      <c r="C47" s="92" t="s">
        <v>23</v>
      </c>
      <c r="D47" s="93" t="s">
        <v>88</v>
      </c>
      <c r="E47" s="96"/>
      <c r="F47" s="96"/>
      <c r="G47" s="96"/>
      <c r="H47" s="96">
        <v>32.073030000000003</v>
      </c>
      <c r="I47" s="96"/>
      <c r="J47" s="96"/>
      <c r="K47" s="96"/>
      <c r="L47" s="96"/>
      <c r="M47" s="96"/>
      <c r="N47" s="96"/>
      <c r="O47" s="95"/>
    </row>
    <row r="48" spans="1:15" ht="60" x14ac:dyDescent="0.25">
      <c r="A48" s="87" t="s">
        <v>400</v>
      </c>
      <c r="B48" s="88" t="s">
        <v>21</v>
      </c>
      <c r="C48" s="88" t="s">
        <v>23</v>
      </c>
      <c r="D48" s="89" t="s">
        <v>101</v>
      </c>
      <c r="E48" s="97"/>
      <c r="F48" s="97"/>
      <c r="G48" s="97"/>
      <c r="H48" s="97"/>
      <c r="I48" s="97"/>
      <c r="J48" s="97"/>
      <c r="K48" s="97">
        <v>25.540420000000001</v>
      </c>
      <c r="L48" s="97"/>
      <c r="M48" s="97"/>
      <c r="N48" s="97"/>
      <c r="O48" s="91"/>
    </row>
    <row r="49" spans="1:15" ht="60" x14ac:dyDescent="0.25">
      <c r="A49" s="87" t="s">
        <v>400</v>
      </c>
      <c r="B49" s="92" t="s">
        <v>21</v>
      </c>
      <c r="C49" s="92" t="s">
        <v>23</v>
      </c>
      <c r="D49" s="93" t="s">
        <v>91</v>
      </c>
      <c r="E49" s="96">
        <v>29.475539999999999</v>
      </c>
      <c r="F49" s="96">
        <v>36.229089999999999</v>
      </c>
      <c r="G49" s="96">
        <v>31.696010000000001</v>
      </c>
      <c r="H49" s="96"/>
      <c r="I49" s="96">
        <v>30.441199999999998</v>
      </c>
      <c r="J49" s="96">
        <v>13.652480000000001</v>
      </c>
      <c r="K49" s="96">
        <v>31.462309999999999</v>
      </c>
      <c r="L49" s="96">
        <v>43.674930000000003</v>
      </c>
      <c r="M49" s="96"/>
      <c r="N49" s="96"/>
      <c r="O49" s="95"/>
    </row>
    <row r="50" spans="1:15" ht="90" x14ac:dyDescent="0.25">
      <c r="A50" s="87" t="s">
        <v>400</v>
      </c>
      <c r="B50" s="88" t="s">
        <v>21</v>
      </c>
      <c r="C50" s="88" t="s">
        <v>23</v>
      </c>
      <c r="D50" s="89" t="s">
        <v>102</v>
      </c>
      <c r="E50" s="97"/>
      <c r="F50" s="97"/>
      <c r="G50" s="97">
        <v>25.733699999999999</v>
      </c>
      <c r="H50" s="97"/>
      <c r="I50" s="97">
        <v>27.25395</v>
      </c>
      <c r="J50" s="97">
        <v>17.972280000000001</v>
      </c>
      <c r="K50" s="97">
        <v>32.388739999999999</v>
      </c>
      <c r="L50" s="97"/>
      <c r="M50" s="97"/>
      <c r="N50" s="97"/>
      <c r="O50" s="91"/>
    </row>
    <row r="51" spans="1:15" x14ac:dyDescent="0.25">
      <c r="A51" s="87" t="s">
        <v>400</v>
      </c>
      <c r="B51" s="92" t="s">
        <v>21</v>
      </c>
      <c r="C51" s="92" t="s">
        <v>23</v>
      </c>
      <c r="D51" s="93" t="s">
        <v>103</v>
      </c>
      <c r="E51" s="96">
        <v>42.364719999999998</v>
      </c>
      <c r="F51" s="96">
        <v>41.706890000000001</v>
      </c>
      <c r="G51" s="96"/>
      <c r="H51" s="96"/>
      <c r="I51" s="96"/>
      <c r="J51" s="96"/>
      <c r="K51" s="96"/>
      <c r="L51" s="96"/>
      <c r="M51" s="96"/>
      <c r="N51" s="96"/>
      <c r="O51" s="95"/>
    </row>
    <row r="52" spans="1:15" ht="90" x14ac:dyDescent="0.25">
      <c r="A52" s="87" t="s">
        <v>400</v>
      </c>
      <c r="B52" s="88" t="s">
        <v>21</v>
      </c>
      <c r="C52" s="88" t="s">
        <v>23</v>
      </c>
      <c r="D52" s="89" t="s">
        <v>104</v>
      </c>
      <c r="E52" s="97"/>
      <c r="F52" s="97"/>
      <c r="G52" s="97">
        <v>33.240650000000002</v>
      </c>
      <c r="H52" s="97">
        <v>24.223690000000001</v>
      </c>
      <c r="I52" s="97">
        <v>36.99277</v>
      </c>
      <c r="J52" s="97">
        <v>15.38524</v>
      </c>
      <c r="K52" s="97">
        <v>23.596730000000001</v>
      </c>
      <c r="L52" s="97">
        <v>16.931419999999999</v>
      </c>
      <c r="M52" s="97"/>
      <c r="N52" s="97"/>
      <c r="O52" s="91"/>
    </row>
    <row r="53" spans="1:15" ht="90" x14ac:dyDescent="0.25">
      <c r="A53" s="87" t="s">
        <v>400</v>
      </c>
      <c r="B53" s="92" t="s">
        <v>21</v>
      </c>
      <c r="C53" s="92" t="s">
        <v>23</v>
      </c>
      <c r="D53" s="93" t="s">
        <v>105</v>
      </c>
      <c r="E53" s="96"/>
      <c r="F53" s="96"/>
      <c r="G53" s="96"/>
      <c r="H53" s="96"/>
      <c r="I53" s="96"/>
      <c r="J53" s="96"/>
      <c r="K53" s="96"/>
      <c r="L53" s="96">
        <v>38.744669999999999</v>
      </c>
      <c r="M53" s="96"/>
      <c r="N53" s="96"/>
      <c r="O53" s="95"/>
    </row>
    <row r="54" spans="1:15" ht="45" x14ac:dyDescent="0.25">
      <c r="A54" s="87" t="s">
        <v>400</v>
      </c>
      <c r="B54" s="88" t="s">
        <v>24</v>
      </c>
      <c r="C54" s="88" t="s">
        <v>25</v>
      </c>
      <c r="D54" s="89" t="s">
        <v>106</v>
      </c>
      <c r="E54" s="97"/>
      <c r="F54" s="97"/>
      <c r="G54" s="97"/>
      <c r="H54" s="97"/>
      <c r="I54" s="97"/>
      <c r="J54" s="97"/>
      <c r="K54" s="97"/>
      <c r="L54" s="97"/>
      <c r="M54" s="97">
        <v>33.986069999999998</v>
      </c>
      <c r="N54" s="90">
        <v>36.459530000000001</v>
      </c>
      <c r="O54" s="91"/>
    </row>
    <row r="55" spans="1:15" ht="45" x14ac:dyDescent="0.25">
      <c r="A55" s="87" t="s">
        <v>400</v>
      </c>
      <c r="B55" s="92" t="s">
        <v>24</v>
      </c>
      <c r="C55" s="92" t="s">
        <v>25</v>
      </c>
      <c r="D55" s="93" t="s">
        <v>107</v>
      </c>
      <c r="E55" s="96"/>
      <c r="F55" s="96"/>
      <c r="G55" s="96"/>
      <c r="H55" s="96"/>
      <c r="I55" s="96"/>
      <c r="J55" s="96"/>
      <c r="K55" s="96"/>
      <c r="L55" s="96"/>
      <c r="M55" s="96"/>
      <c r="N55" s="94">
        <v>36.803489999999996</v>
      </c>
      <c r="O55" s="95"/>
    </row>
    <row r="56" spans="1:15" ht="45" x14ac:dyDescent="0.25">
      <c r="A56" s="87" t="s">
        <v>400</v>
      </c>
      <c r="B56" s="88" t="s">
        <v>24</v>
      </c>
      <c r="C56" s="88" t="s">
        <v>25</v>
      </c>
      <c r="D56" s="89" t="s">
        <v>108</v>
      </c>
      <c r="E56" s="97"/>
      <c r="F56" s="97"/>
      <c r="G56" s="97"/>
      <c r="H56" s="97"/>
      <c r="I56" s="97"/>
      <c r="J56" s="97"/>
      <c r="K56" s="97"/>
      <c r="L56" s="97"/>
      <c r="M56" s="97">
        <v>30.58878</v>
      </c>
      <c r="N56" s="90">
        <v>34.079340000000002</v>
      </c>
      <c r="O56" s="91"/>
    </row>
    <row r="57" spans="1:15" ht="30" x14ac:dyDescent="0.25">
      <c r="A57" s="87" t="s">
        <v>400</v>
      </c>
      <c r="B57" s="92" t="s">
        <v>24</v>
      </c>
      <c r="C57" s="92" t="s">
        <v>25</v>
      </c>
      <c r="D57" s="93" t="s">
        <v>109</v>
      </c>
      <c r="E57" s="96"/>
      <c r="F57" s="96"/>
      <c r="G57" s="96"/>
      <c r="H57" s="96"/>
      <c r="I57" s="96"/>
      <c r="J57" s="96"/>
      <c r="K57" s="96"/>
      <c r="L57" s="96"/>
      <c r="M57" s="96">
        <v>32.670189999999998</v>
      </c>
      <c r="N57" s="94">
        <v>31.538060000000002</v>
      </c>
      <c r="O57" s="95"/>
    </row>
    <row r="58" spans="1:15" ht="30" x14ac:dyDescent="0.25">
      <c r="A58" s="87" t="s">
        <v>400</v>
      </c>
      <c r="B58" s="88" t="s">
        <v>24</v>
      </c>
      <c r="C58" s="88" t="s">
        <v>22</v>
      </c>
      <c r="D58" s="89" t="s">
        <v>110</v>
      </c>
      <c r="E58" s="97"/>
      <c r="F58" s="97">
        <v>26.962679999999999</v>
      </c>
      <c r="G58" s="97"/>
      <c r="H58" s="97"/>
      <c r="I58" s="97"/>
      <c r="J58" s="97"/>
      <c r="K58" s="97"/>
      <c r="L58" s="97"/>
      <c r="M58" s="97"/>
      <c r="N58" s="97"/>
      <c r="O58" s="91"/>
    </row>
    <row r="59" spans="1:15" ht="30" x14ac:dyDescent="0.25">
      <c r="A59" s="87" t="s">
        <v>400</v>
      </c>
      <c r="B59" s="92" t="s">
        <v>24</v>
      </c>
      <c r="C59" s="92" t="s">
        <v>22</v>
      </c>
      <c r="D59" s="93" t="s">
        <v>111</v>
      </c>
      <c r="E59" s="96"/>
      <c r="F59" s="96">
        <v>39.559199999999997</v>
      </c>
      <c r="G59" s="96"/>
      <c r="H59" s="96"/>
      <c r="I59" s="96"/>
      <c r="J59" s="96"/>
      <c r="K59" s="96"/>
      <c r="L59" s="96"/>
      <c r="M59" s="96"/>
      <c r="N59" s="96"/>
      <c r="O59" s="95"/>
    </row>
    <row r="60" spans="1:15" ht="30" x14ac:dyDescent="0.25">
      <c r="A60" s="87" t="s">
        <v>400</v>
      </c>
      <c r="B60" s="88" t="s">
        <v>24</v>
      </c>
      <c r="C60" s="88" t="s">
        <v>22</v>
      </c>
      <c r="D60" s="89" t="s">
        <v>112</v>
      </c>
      <c r="E60" s="97">
        <v>25.407710000000002</v>
      </c>
      <c r="F60" s="97"/>
      <c r="G60" s="97"/>
      <c r="H60" s="97"/>
      <c r="I60" s="97"/>
      <c r="J60" s="97"/>
      <c r="K60" s="97"/>
      <c r="L60" s="97"/>
      <c r="M60" s="97"/>
      <c r="N60" s="97"/>
      <c r="O60" s="91"/>
    </row>
    <row r="61" spans="1:15" ht="30" x14ac:dyDescent="0.25">
      <c r="A61" s="87" t="s">
        <v>400</v>
      </c>
      <c r="B61" s="92" t="s">
        <v>24</v>
      </c>
      <c r="C61" s="92" t="s">
        <v>22</v>
      </c>
      <c r="D61" s="93" t="s">
        <v>113</v>
      </c>
      <c r="E61" s="96">
        <v>36.193480000000001</v>
      </c>
      <c r="F61" s="96"/>
      <c r="G61" s="96"/>
      <c r="H61" s="96"/>
      <c r="I61" s="96"/>
      <c r="J61" s="96"/>
      <c r="K61" s="96"/>
      <c r="L61" s="96"/>
      <c r="M61" s="96"/>
      <c r="N61" s="96"/>
      <c r="O61" s="95"/>
    </row>
    <row r="62" spans="1:15" ht="30" x14ac:dyDescent="0.25">
      <c r="A62" s="87" t="s">
        <v>400</v>
      </c>
      <c r="B62" s="88" t="s">
        <v>24</v>
      </c>
      <c r="C62" s="88" t="s">
        <v>22</v>
      </c>
      <c r="D62" s="89" t="s">
        <v>114</v>
      </c>
      <c r="E62" s="97"/>
      <c r="F62" s="97"/>
      <c r="G62" s="97"/>
      <c r="H62" s="97">
        <v>32.993099999999998</v>
      </c>
      <c r="I62" s="97"/>
      <c r="J62" s="97"/>
      <c r="K62" s="97"/>
      <c r="L62" s="97"/>
      <c r="M62" s="97"/>
      <c r="N62" s="97"/>
      <c r="O62" s="91"/>
    </row>
    <row r="63" spans="1:15" ht="30" x14ac:dyDescent="0.25">
      <c r="A63" s="87" t="s">
        <v>400</v>
      </c>
      <c r="B63" s="92" t="s">
        <v>24</v>
      </c>
      <c r="C63" s="92" t="s">
        <v>22</v>
      </c>
      <c r="D63" s="93" t="s">
        <v>115</v>
      </c>
      <c r="E63" s="96">
        <v>32.005189999999999</v>
      </c>
      <c r="F63" s="96"/>
      <c r="G63" s="96"/>
      <c r="H63" s="96"/>
      <c r="I63" s="96"/>
      <c r="J63" s="96"/>
      <c r="K63" s="96">
        <v>23.92371</v>
      </c>
      <c r="L63" s="96"/>
      <c r="M63" s="96"/>
      <c r="N63" s="96"/>
      <c r="O63" s="95"/>
    </row>
    <row r="64" spans="1:15" ht="30" x14ac:dyDescent="0.25">
      <c r="A64" s="87" t="s">
        <v>400</v>
      </c>
      <c r="B64" s="88" t="s">
        <v>24</v>
      </c>
      <c r="C64" s="88" t="s">
        <v>22</v>
      </c>
      <c r="D64" s="89" t="s">
        <v>116</v>
      </c>
      <c r="E64" s="97">
        <v>40.891399999999997</v>
      </c>
      <c r="F64" s="97">
        <v>30.509969999999999</v>
      </c>
      <c r="G64" s="97">
        <v>26.717120000000001</v>
      </c>
      <c r="H64" s="97">
        <v>25.76193</v>
      </c>
      <c r="I64" s="97">
        <v>31.525749999999999</v>
      </c>
      <c r="J64" s="97">
        <v>42.768099999999997</v>
      </c>
      <c r="K64" s="97">
        <v>42.403869999999998</v>
      </c>
      <c r="L64" s="97">
        <v>26.404499999999999</v>
      </c>
      <c r="M64" s="97"/>
      <c r="N64" s="97"/>
      <c r="O64" s="91"/>
    </row>
    <row r="65" spans="1:15" ht="30" x14ac:dyDescent="0.25">
      <c r="A65" s="87" t="s">
        <v>400</v>
      </c>
      <c r="B65" s="92" t="s">
        <v>24</v>
      </c>
      <c r="C65" s="92" t="s">
        <v>22</v>
      </c>
      <c r="D65" s="93" t="s">
        <v>117</v>
      </c>
      <c r="E65" s="96">
        <v>40.678280000000001</v>
      </c>
      <c r="F65" s="96"/>
      <c r="G65" s="96"/>
      <c r="H65" s="96">
        <v>21.916329999999999</v>
      </c>
      <c r="I65" s="96"/>
      <c r="J65" s="96"/>
      <c r="K65" s="96"/>
      <c r="L65" s="96"/>
      <c r="M65" s="96"/>
      <c r="N65" s="96"/>
      <c r="O65" s="95"/>
    </row>
    <row r="66" spans="1:15" ht="30" x14ac:dyDescent="0.25">
      <c r="A66" s="87" t="s">
        <v>400</v>
      </c>
      <c r="B66" s="88" t="s">
        <v>24</v>
      </c>
      <c r="C66" s="88" t="s">
        <v>22</v>
      </c>
      <c r="D66" s="89" t="s">
        <v>118</v>
      </c>
      <c r="E66" s="97"/>
      <c r="F66" s="97">
        <v>31.097169999999998</v>
      </c>
      <c r="G66" s="97">
        <v>31.981770000000001</v>
      </c>
      <c r="H66" s="97"/>
      <c r="I66" s="97">
        <v>66.268259999999998</v>
      </c>
      <c r="J66" s="97"/>
      <c r="K66" s="97"/>
      <c r="L66" s="97"/>
      <c r="M66" s="97"/>
      <c r="N66" s="97"/>
      <c r="O66" s="91"/>
    </row>
    <row r="67" spans="1:15" ht="60" x14ac:dyDescent="0.25">
      <c r="A67" s="87" t="s">
        <v>400</v>
      </c>
      <c r="B67" s="92" t="s">
        <v>24</v>
      </c>
      <c r="C67" s="92" t="s">
        <v>22</v>
      </c>
      <c r="D67" s="93" t="s">
        <v>119</v>
      </c>
      <c r="E67" s="96"/>
      <c r="F67" s="96"/>
      <c r="G67" s="96"/>
      <c r="H67" s="96"/>
      <c r="I67" s="96"/>
      <c r="J67" s="96">
        <v>36.83108</v>
      </c>
      <c r="K67" s="96">
        <v>16.930060000000001</v>
      </c>
      <c r="L67" s="96"/>
      <c r="M67" s="96"/>
      <c r="N67" s="96"/>
      <c r="O67" s="95"/>
    </row>
    <row r="68" spans="1:15" ht="45" x14ac:dyDescent="0.25">
      <c r="A68" s="87" t="s">
        <v>400</v>
      </c>
      <c r="B68" s="88" t="s">
        <v>24</v>
      </c>
      <c r="C68" s="88" t="s">
        <v>22</v>
      </c>
      <c r="D68" s="89" t="s">
        <v>120</v>
      </c>
      <c r="E68" s="97"/>
      <c r="F68" s="97"/>
      <c r="G68" s="97">
        <v>33.704050000000002</v>
      </c>
      <c r="H68" s="97"/>
      <c r="I68" s="97">
        <v>32.388959999999997</v>
      </c>
      <c r="J68" s="97">
        <v>38.43488</v>
      </c>
      <c r="K68" s="97">
        <v>16.294280000000001</v>
      </c>
      <c r="L68" s="97">
        <v>38.047269999999997</v>
      </c>
      <c r="M68" s="97"/>
      <c r="N68" s="97"/>
      <c r="O68" s="91"/>
    </row>
    <row r="69" spans="1:15" ht="45" x14ac:dyDescent="0.25">
      <c r="A69" s="87" t="s">
        <v>400</v>
      </c>
      <c r="B69" s="92" t="s">
        <v>24</v>
      </c>
      <c r="C69" s="92" t="s">
        <v>22</v>
      </c>
      <c r="D69" s="93" t="s">
        <v>121</v>
      </c>
      <c r="E69" s="96"/>
      <c r="F69" s="96"/>
      <c r="G69" s="96"/>
      <c r="H69" s="96"/>
      <c r="I69" s="96"/>
      <c r="J69" s="96"/>
      <c r="K69" s="96"/>
      <c r="L69" s="96">
        <v>26.630500000000001</v>
      </c>
      <c r="M69" s="96"/>
      <c r="N69" s="96"/>
      <c r="O69" s="95"/>
    </row>
    <row r="70" spans="1:15" ht="45" x14ac:dyDescent="0.25">
      <c r="A70" s="87" t="s">
        <v>400</v>
      </c>
      <c r="B70" s="88" t="s">
        <v>24</v>
      </c>
      <c r="C70" s="88" t="s">
        <v>23</v>
      </c>
      <c r="D70" s="89" t="s">
        <v>122</v>
      </c>
      <c r="E70" s="97"/>
      <c r="F70" s="97"/>
      <c r="G70" s="97">
        <v>26.78406</v>
      </c>
      <c r="H70" s="97"/>
      <c r="I70" s="97"/>
      <c r="J70" s="97"/>
      <c r="K70" s="97"/>
      <c r="L70" s="97"/>
      <c r="M70" s="97"/>
      <c r="N70" s="97"/>
      <c r="O70" s="91"/>
    </row>
    <row r="71" spans="1:15" ht="45" x14ac:dyDescent="0.25">
      <c r="A71" s="87" t="s">
        <v>400</v>
      </c>
      <c r="B71" s="92" t="s">
        <v>24</v>
      </c>
      <c r="C71" s="92" t="s">
        <v>23</v>
      </c>
      <c r="D71" s="93" t="s">
        <v>123</v>
      </c>
      <c r="E71" s="96"/>
      <c r="F71" s="96"/>
      <c r="G71" s="96">
        <v>30.985479999999999</v>
      </c>
      <c r="H71" s="96">
        <v>34.466650000000001</v>
      </c>
      <c r="I71" s="96">
        <v>36.535339999999998</v>
      </c>
      <c r="J71" s="96">
        <v>26.724689999999999</v>
      </c>
      <c r="K71" s="96">
        <v>27.138960000000001</v>
      </c>
      <c r="L71" s="96">
        <v>47.055399999999999</v>
      </c>
      <c r="M71" s="96"/>
      <c r="N71" s="96"/>
      <c r="O71" s="95"/>
    </row>
    <row r="72" spans="1:15" ht="30" x14ac:dyDescent="0.25">
      <c r="A72" s="87" t="s">
        <v>400</v>
      </c>
      <c r="B72" s="88" t="s">
        <v>24</v>
      </c>
      <c r="C72" s="88" t="s">
        <v>23</v>
      </c>
      <c r="D72" s="89" t="s">
        <v>124</v>
      </c>
      <c r="E72" s="97"/>
      <c r="F72" s="97"/>
      <c r="G72" s="97"/>
      <c r="H72" s="97"/>
      <c r="I72" s="97"/>
      <c r="J72" s="97"/>
      <c r="K72" s="97"/>
      <c r="L72" s="97">
        <v>24.91282</v>
      </c>
      <c r="M72" s="97"/>
      <c r="N72" s="97"/>
      <c r="O72" s="91"/>
    </row>
    <row r="73" spans="1:15" ht="30" x14ac:dyDescent="0.25">
      <c r="A73" s="87" t="s">
        <v>400</v>
      </c>
      <c r="B73" s="92" t="s">
        <v>24</v>
      </c>
      <c r="C73" s="92" t="s">
        <v>23</v>
      </c>
      <c r="D73" s="93" t="s">
        <v>125</v>
      </c>
      <c r="E73" s="96"/>
      <c r="F73" s="96">
        <v>25.723939999999999</v>
      </c>
      <c r="G73" s="96"/>
      <c r="H73" s="96"/>
      <c r="I73" s="96"/>
      <c r="J73" s="96"/>
      <c r="K73" s="96"/>
      <c r="L73" s="96"/>
      <c r="M73" s="96"/>
      <c r="N73" s="96"/>
      <c r="O73" s="95"/>
    </row>
    <row r="74" spans="1:15" ht="30" x14ac:dyDescent="0.25">
      <c r="A74" s="87" t="s">
        <v>400</v>
      </c>
      <c r="B74" s="88" t="s">
        <v>24</v>
      </c>
      <c r="C74" s="88" t="s">
        <v>23</v>
      </c>
      <c r="D74" s="89" t="s">
        <v>126</v>
      </c>
      <c r="E74" s="97">
        <v>29.762789999999999</v>
      </c>
      <c r="F74" s="97">
        <v>30.550190000000001</v>
      </c>
      <c r="G74" s="97"/>
      <c r="H74" s="97"/>
      <c r="I74" s="97"/>
      <c r="J74" s="97"/>
      <c r="K74" s="97"/>
      <c r="L74" s="97"/>
      <c r="M74" s="97"/>
      <c r="N74" s="97"/>
      <c r="O74" s="91"/>
    </row>
    <row r="75" spans="1:15" ht="30" x14ac:dyDescent="0.25">
      <c r="A75" s="87" t="s">
        <v>400</v>
      </c>
      <c r="B75" s="92" t="s">
        <v>24</v>
      </c>
      <c r="C75" s="92" t="s">
        <v>23</v>
      </c>
      <c r="D75" s="93" t="s">
        <v>127</v>
      </c>
      <c r="E75" s="96">
        <v>30.59674</v>
      </c>
      <c r="F75" s="96">
        <v>28.084779999999999</v>
      </c>
      <c r="G75" s="96"/>
      <c r="H75" s="96"/>
      <c r="I75" s="96"/>
      <c r="J75" s="96"/>
      <c r="K75" s="96"/>
      <c r="L75" s="96"/>
      <c r="M75" s="96"/>
      <c r="N75" s="96"/>
      <c r="O75" s="95"/>
    </row>
    <row r="76" spans="1:15" ht="45" x14ac:dyDescent="0.25">
      <c r="A76" s="87" t="s">
        <v>400</v>
      </c>
      <c r="B76" s="88" t="s">
        <v>24</v>
      </c>
      <c r="C76" s="88" t="s">
        <v>23</v>
      </c>
      <c r="D76" s="89" t="s">
        <v>128</v>
      </c>
      <c r="E76" s="97"/>
      <c r="F76" s="97"/>
      <c r="G76" s="97"/>
      <c r="H76" s="97"/>
      <c r="I76" s="97"/>
      <c r="J76" s="97"/>
      <c r="K76" s="97">
        <v>33.07902</v>
      </c>
      <c r="L76" s="97"/>
      <c r="M76" s="97"/>
      <c r="N76" s="97"/>
      <c r="O76" s="91"/>
    </row>
    <row r="77" spans="1:15" ht="45" x14ac:dyDescent="0.25">
      <c r="A77" s="87" t="s">
        <v>400</v>
      </c>
      <c r="B77" s="92" t="s">
        <v>24</v>
      </c>
      <c r="C77" s="92" t="s">
        <v>23</v>
      </c>
      <c r="D77" s="93" t="s">
        <v>129</v>
      </c>
      <c r="E77" s="96"/>
      <c r="F77" s="96"/>
      <c r="G77" s="96">
        <v>24.657599999999999</v>
      </c>
      <c r="H77" s="96">
        <v>26.76107</v>
      </c>
      <c r="I77" s="96">
        <v>32.12041</v>
      </c>
      <c r="J77" s="96">
        <v>25.370729999999998</v>
      </c>
      <c r="K77" s="96">
        <v>29.336970000000001</v>
      </c>
      <c r="L77" s="96">
        <v>30.995740000000001</v>
      </c>
      <c r="M77" s="96"/>
      <c r="N77" s="96"/>
      <c r="O77" s="95"/>
    </row>
    <row r="78" spans="1:15" ht="45" x14ac:dyDescent="0.25">
      <c r="A78" s="87" t="s">
        <v>400</v>
      </c>
      <c r="B78" s="88" t="s">
        <v>24</v>
      </c>
      <c r="C78" s="88" t="s">
        <v>23</v>
      </c>
      <c r="D78" s="89" t="s">
        <v>130</v>
      </c>
      <c r="E78" s="97"/>
      <c r="F78" s="97"/>
      <c r="G78" s="97"/>
      <c r="H78" s="97"/>
      <c r="I78" s="97"/>
      <c r="J78" s="97"/>
      <c r="K78" s="97"/>
      <c r="L78" s="97">
        <v>24.845020000000002</v>
      </c>
      <c r="M78" s="97"/>
      <c r="N78" s="97"/>
      <c r="O78" s="91"/>
    </row>
    <row r="79" spans="1:15" ht="75" x14ac:dyDescent="0.25">
      <c r="A79" s="87" t="s">
        <v>400</v>
      </c>
      <c r="B79" s="92" t="s">
        <v>24</v>
      </c>
      <c r="C79" s="92" t="s">
        <v>23</v>
      </c>
      <c r="D79" s="93" t="s">
        <v>131</v>
      </c>
      <c r="E79" s="96"/>
      <c r="F79" s="96"/>
      <c r="G79" s="96"/>
      <c r="H79" s="96"/>
      <c r="I79" s="96"/>
      <c r="J79" s="96">
        <v>19.197289999999999</v>
      </c>
      <c r="K79" s="96"/>
      <c r="L79" s="96"/>
      <c r="M79" s="96"/>
      <c r="N79" s="96"/>
      <c r="O79" s="95"/>
    </row>
    <row r="80" spans="1:15" ht="45" x14ac:dyDescent="0.25">
      <c r="A80" s="87" t="s">
        <v>400</v>
      </c>
      <c r="B80" s="88" t="s">
        <v>26</v>
      </c>
      <c r="C80" s="88" t="s">
        <v>18</v>
      </c>
      <c r="D80" s="89" t="s">
        <v>132</v>
      </c>
      <c r="E80" s="97">
        <v>29.262419999999999</v>
      </c>
      <c r="F80" s="97"/>
      <c r="G80" s="97"/>
      <c r="H80" s="97"/>
      <c r="I80" s="97"/>
      <c r="J80" s="97"/>
      <c r="K80" s="97"/>
      <c r="L80" s="97"/>
      <c r="M80" s="97"/>
      <c r="N80" s="97"/>
      <c r="O80" s="91"/>
    </row>
    <row r="81" spans="1:15" ht="45" x14ac:dyDescent="0.25">
      <c r="A81" s="87" t="s">
        <v>400</v>
      </c>
      <c r="B81" s="92" t="s">
        <v>26</v>
      </c>
      <c r="C81" s="92" t="s">
        <v>18</v>
      </c>
      <c r="D81" s="93" t="s">
        <v>133</v>
      </c>
      <c r="E81" s="96"/>
      <c r="F81" s="96"/>
      <c r="G81" s="96"/>
      <c r="H81" s="96">
        <v>23.619900000000001</v>
      </c>
      <c r="I81" s="96">
        <v>27.283460000000002</v>
      </c>
      <c r="J81" s="96"/>
      <c r="K81" s="96"/>
      <c r="L81" s="96"/>
      <c r="M81" s="96"/>
      <c r="N81" s="96"/>
      <c r="O81" s="95"/>
    </row>
    <row r="82" spans="1:15" ht="45" x14ac:dyDescent="0.25">
      <c r="A82" s="87" t="s">
        <v>400</v>
      </c>
      <c r="B82" s="88" t="s">
        <v>26</v>
      </c>
      <c r="C82" s="88" t="s">
        <v>18</v>
      </c>
      <c r="D82" s="89" t="s">
        <v>134</v>
      </c>
      <c r="E82" s="97">
        <v>32.097850000000001</v>
      </c>
      <c r="F82" s="97">
        <v>27.4453</v>
      </c>
      <c r="G82" s="97"/>
      <c r="H82" s="97"/>
      <c r="I82" s="97"/>
      <c r="J82" s="97"/>
      <c r="K82" s="97"/>
      <c r="L82" s="97"/>
      <c r="M82" s="97"/>
      <c r="N82" s="97"/>
      <c r="O82" s="91"/>
    </row>
    <row r="83" spans="1:15" ht="45" x14ac:dyDescent="0.25">
      <c r="A83" s="87" t="s">
        <v>400</v>
      </c>
      <c r="B83" s="92" t="s">
        <v>26</v>
      </c>
      <c r="C83" s="92" t="s">
        <v>18</v>
      </c>
      <c r="D83" s="93" t="s">
        <v>135</v>
      </c>
      <c r="E83" s="96"/>
      <c r="F83" s="96">
        <v>33.542470000000002</v>
      </c>
      <c r="G83" s="96"/>
      <c r="H83" s="96"/>
      <c r="I83" s="96"/>
      <c r="J83" s="96"/>
      <c r="K83" s="96"/>
      <c r="L83" s="96"/>
      <c r="M83" s="96"/>
      <c r="N83" s="96"/>
      <c r="O83" s="95"/>
    </row>
    <row r="84" spans="1:15" ht="75" x14ac:dyDescent="0.25">
      <c r="A84" s="87" t="s">
        <v>400</v>
      </c>
      <c r="B84" s="88" t="s">
        <v>26</v>
      </c>
      <c r="C84" s="88" t="s">
        <v>18</v>
      </c>
      <c r="D84" s="89" t="s">
        <v>136</v>
      </c>
      <c r="E84" s="97"/>
      <c r="F84" s="97"/>
      <c r="G84" s="97"/>
      <c r="H84" s="97">
        <v>25.44566</v>
      </c>
      <c r="I84" s="97">
        <v>21.72053</v>
      </c>
      <c r="J84" s="97"/>
      <c r="K84" s="97"/>
      <c r="L84" s="97"/>
      <c r="M84" s="97"/>
      <c r="N84" s="97"/>
      <c r="O84" s="91"/>
    </row>
    <row r="85" spans="1:15" ht="60" x14ac:dyDescent="0.25">
      <c r="A85" s="87" t="s">
        <v>400</v>
      </c>
      <c r="B85" s="92" t="s">
        <v>26</v>
      </c>
      <c r="C85" s="92" t="s">
        <v>18</v>
      </c>
      <c r="D85" s="93" t="s">
        <v>137</v>
      </c>
      <c r="E85" s="96"/>
      <c r="F85" s="96"/>
      <c r="G85" s="96"/>
      <c r="H85" s="96"/>
      <c r="I85" s="96"/>
      <c r="J85" s="96"/>
      <c r="K85" s="96"/>
      <c r="L85" s="96"/>
      <c r="M85" s="96">
        <v>20.86016</v>
      </c>
      <c r="N85" s="96"/>
      <c r="O85" s="95"/>
    </row>
    <row r="86" spans="1:15" ht="45" x14ac:dyDescent="0.25">
      <c r="A86" s="87" t="s">
        <v>400</v>
      </c>
      <c r="B86" s="88" t="s">
        <v>26</v>
      </c>
      <c r="C86" s="88" t="s">
        <v>18</v>
      </c>
      <c r="D86" s="89" t="s">
        <v>138</v>
      </c>
      <c r="E86" s="97"/>
      <c r="F86" s="97"/>
      <c r="G86" s="97"/>
      <c r="H86" s="97">
        <v>28.435880000000001</v>
      </c>
      <c r="I86" s="97"/>
      <c r="J86" s="97"/>
      <c r="K86" s="97"/>
      <c r="L86" s="97"/>
      <c r="M86" s="97"/>
      <c r="N86" s="97"/>
      <c r="O86" s="91"/>
    </row>
    <row r="87" spans="1:15" ht="45" x14ac:dyDescent="0.25">
      <c r="A87" s="87" t="s">
        <v>400</v>
      </c>
      <c r="B87" s="92" t="s">
        <v>26</v>
      </c>
      <c r="C87" s="92" t="s">
        <v>18</v>
      </c>
      <c r="D87" s="93" t="s">
        <v>139</v>
      </c>
      <c r="E87" s="96"/>
      <c r="F87" s="96"/>
      <c r="G87" s="96"/>
      <c r="H87" s="96"/>
      <c r="I87" s="96"/>
      <c r="J87" s="96"/>
      <c r="K87" s="96"/>
      <c r="L87" s="96"/>
      <c r="M87" s="96">
        <v>25.114999999999998</v>
      </c>
      <c r="N87" s="96"/>
      <c r="O87" s="95"/>
    </row>
    <row r="88" spans="1:15" ht="75" x14ac:dyDescent="0.25">
      <c r="A88" s="87" t="s">
        <v>400</v>
      </c>
      <c r="B88" s="88" t="s">
        <v>26</v>
      </c>
      <c r="C88" s="88" t="s">
        <v>18</v>
      </c>
      <c r="D88" s="89" t="s">
        <v>140</v>
      </c>
      <c r="E88" s="97"/>
      <c r="F88" s="97"/>
      <c r="G88" s="97"/>
      <c r="H88" s="97"/>
      <c r="I88" s="97"/>
      <c r="J88" s="97"/>
      <c r="K88" s="97"/>
      <c r="L88" s="97"/>
      <c r="M88" s="97">
        <v>18.721250000000001</v>
      </c>
      <c r="N88" s="97"/>
      <c r="O88" s="91"/>
    </row>
    <row r="89" spans="1:15" ht="45" x14ac:dyDescent="0.25">
      <c r="A89" s="87" t="s">
        <v>400</v>
      </c>
      <c r="B89" s="92" t="s">
        <v>26</v>
      </c>
      <c r="C89" s="92" t="s">
        <v>18</v>
      </c>
      <c r="D89" s="93" t="s">
        <v>141</v>
      </c>
      <c r="E89" s="96"/>
      <c r="F89" s="96"/>
      <c r="G89" s="96"/>
      <c r="H89" s="96"/>
      <c r="I89" s="96"/>
      <c r="J89" s="96">
        <v>24.274660000000001</v>
      </c>
      <c r="K89" s="96">
        <v>24.620039999999999</v>
      </c>
      <c r="L89" s="96"/>
      <c r="M89" s="96"/>
      <c r="N89" s="96"/>
      <c r="O89" s="95"/>
    </row>
    <row r="90" spans="1:15" ht="45" x14ac:dyDescent="0.25">
      <c r="A90" s="87" t="s">
        <v>400</v>
      </c>
      <c r="B90" s="88" t="s">
        <v>26</v>
      </c>
      <c r="C90" s="88" t="s">
        <v>18</v>
      </c>
      <c r="D90" s="89" t="s">
        <v>142</v>
      </c>
      <c r="E90" s="97"/>
      <c r="F90" s="97"/>
      <c r="G90" s="97"/>
      <c r="H90" s="97"/>
      <c r="I90" s="97"/>
      <c r="J90" s="97"/>
      <c r="K90" s="97"/>
      <c r="L90" s="97"/>
      <c r="M90" s="97">
        <v>24.011040000000001</v>
      </c>
      <c r="N90" s="97"/>
      <c r="O90" s="91"/>
    </row>
    <row r="91" spans="1:15" ht="45" x14ac:dyDescent="0.25">
      <c r="A91" s="87" t="s">
        <v>400</v>
      </c>
      <c r="B91" s="92" t="s">
        <v>26</v>
      </c>
      <c r="C91" s="92" t="s">
        <v>18</v>
      </c>
      <c r="D91" s="93" t="s">
        <v>143</v>
      </c>
      <c r="E91" s="96"/>
      <c r="F91" s="96"/>
      <c r="G91" s="96"/>
      <c r="H91" s="96"/>
      <c r="I91" s="96"/>
      <c r="J91" s="96"/>
      <c r="K91" s="96"/>
      <c r="L91" s="96"/>
      <c r="M91" s="96"/>
      <c r="N91" s="94">
        <v>25.808299999999999</v>
      </c>
      <c r="O91" s="95"/>
    </row>
    <row r="92" spans="1:15" ht="75" x14ac:dyDescent="0.25">
      <c r="A92" s="87" t="s">
        <v>400</v>
      </c>
      <c r="B92" s="88" t="s">
        <v>26</v>
      </c>
      <c r="C92" s="88" t="s">
        <v>19</v>
      </c>
      <c r="D92" s="89" t="s">
        <v>144</v>
      </c>
      <c r="E92" s="97"/>
      <c r="F92" s="97"/>
      <c r="G92" s="97"/>
      <c r="H92" s="97"/>
      <c r="I92" s="97">
        <v>37.110819999999997</v>
      </c>
      <c r="J92" s="97"/>
      <c r="K92" s="97"/>
      <c r="L92" s="97"/>
      <c r="M92" s="97"/>
      <c r="N92" s="97"/>
      <c r="O92" s="91"/>
    </row>
    <row r="93" spans="1:15" ht="60" x14ac:dyDescent="0.25">
      <c r="A93" s="87" t="s">
        <v>400</v>
      </c>
      <c r="B93" s="92" t="s">
        <v>26</v>
      </c>
      <c r="C93" s="92" t="s">
        <v>19</v>
      </c>
      <c r="D93" s="93" t="s">
        <v>145</v>
      </c>
      <c r="E93" s="96"/>
      <c r="F93" s="96"/>
      <c r="G93" s="96"/>
      <c r="H93" s="96"/>
      <c r="I93" s="96"/>
      <c r="J93" s="96"/>
      <c r="K93" s="96"/>
      <c r="L93" s="96">
        <v>51.046100000000003</v>
      </c>
      <c r="M93" s="96"/>
      <c r="N93" s="96"/>
      <c r="O93" s="95"/>
    </row>
    <row r="94" spans="1:15" ht="60" x14ac:dyDescent="0.25">
      <c r="A94" s="87" t="s">
        <v>400</v>
      </c>
      <c r="B94" s="88" t="s">
        <v>26</v>
      </c>
      <c r="C94" s="88" t="s">
        <v>19</v>
      </c>
      <c r="D94" s="89" t="s">
        <v>146</v>
      </c>
      <c r="E94" s="97"/>
      <c r="F94" s="97"/>
      <c r="G94" s="97"/>
      <c r="H94" s="97"/>
      <c r="I94" s="97"/>
      <c r="J94" s="97"/>
      <c r="K94" s="97"/>
      <c r="L94" s="97">
        <v>28.50639</v>
      </c>
      <c r="M94" s="97">
        <v>23.436060000000001</v>
      </c>
      <c r="N94" s="97"/>
      <c r="O94" s="91"/>
    </row>
    <row r="95" spans="1:15" ht="30" x14ac:dyDescent="0.25">
      <c r="A95" s="87" t="s">
        <v>400</v>
      </c>
      <c r="B95" s="92" t="s">
        <v>26</v>
      </c>
      <c r="C95" s="92" t="s">
        <v>19</v>
      </c>
      <c r="D95" s="93" t="s">
        <v>147</v>
      </c>
      <c r="E95" s="96">
        <v>59.43291</v>
      </c>
      <c r="F95" s="96"/>
      <c r="G95" s="96"/>
      <c r="H95" s="96"/>
      <c r="I95" s="96"/>
      <c r="J95" s="96"/>
      <c r="K95" s="96"/>
      <c r="L95" s="96"/>
      <c r="M95" s="96"/>
      <c r="N95" s="96"/>
      <c r="O95" s="95"/>
    </row>
    <row r="96" spans="1:15" ht="60" x14ac:dyDescent="0.25">
      <c r="A96" s="87" t="s">
        <v>400</v>
      </c>
      <c r="B96" s="88" t="s">
        <v>26</v>
      </c>
      <c r="C96" s="88" t="s">
        <v>19</v>
      </c>
      <c r="D96" s="89" t="s">
        <v>148</v>
      </c>
      <c r="E96" s="97"/>
      <c r="F96" s="97"/>
      <c r="G96" s="97">
        <v>29.301819999999999</v>
      </c>
      <c r="H96" s="97"/>
      <c r="I96" s="97"/>
      <c r="J96" s="97"/>
      <c r="K96" s="97"/>
      <c r="L96" s="97"/>
      <c r="M96" s="97"/>
      <c r="N96" s="97"/>
      <c r="O96" s="91"/>
    </row>
    <row r="97" spans="1:15" ht="60" x14ac:dyDescent="0.25">
      <c r="A97" s="87" t="s">
        <v>400</v>
      </c>
      <c r="B97" s="92" t="s">
        <v>26</v>
      </c>
      <c r="C97" s="92" t="s">
        <v>19</v>
      </c>
      <c r="D97" s="93" t="s">
        <v>149</v>
      </c>
      <c r="E97" s="96"/>
      <c r="F97" s="96"/>
      <c r="G97" s="96">
        <v>26.714549999999999</v>
      </c>
      <c r="H97" s="96"/>
      <c r="I97" s="96"/>
      <c r="J97" s="96"/>
      <c r="K97" s="96"/>
      <c r="L97" s="96"/>
      <c r="M97" s="96"/>
      <c r="N97" s="96"/>
      <c r="O97" s="95"/>
    </row>
    <row r="98" spans="1:15" ht="45" x14ac:dyDescent="0.25">
      <c r="A98" s="87" t="s">
        <v>400</v>
      </c>
      <c r="B98" s="88" t="s">
        <v>26</v>
      </c>
      <c r="C98" s="88" t="s">
        <v>19</v>
      </c>
      <c r="D98" s="89" t="s">
        <v>150</v>
      </c>
      <c r="E98" s="97"/>
      <c r="F98" s="97"/>
      <c r="G98" s="97">
        <v>35.109670000000001</v>
      </c>
      <c r="H98" s="97"/>
      <c r="I98" s="97"/>
      <c r="J98" s="97"/>
      <c r="K98" s="97"/>
      <c r="L98" s="97"/>
      <c r="M98" s="97"/>
      <c r="N98" s="97"/>
      <c r="O98" s="91"/>
    </row>
    <row r="99" spans="1:15" ht="60" x14ac:dyDescent="0.25">
      <c r="A99" s="87" t="s">
        <v>400</v>
      </c>
      <c r="B99" s="92" t="s">
        <v>26</v>
      </c>
      <c r="C99" s="92" t="s">
        <v>19</v>
      </c>
      <c r="D99" s="93" t="s">
        <v>151</v>
      </c>
      <c r="E99" s="96"/>
      <c r="F99" s="96"/>
      <c r="G99" s="96"/>
      <c r="H99" s="96">
        <v>32.202419999999996</v>
      </c>
      <c r="I99" s="96"/>
      <c r="J99" s="96"/>
      <c r="K99" s="96"/>
      <c r="L99" s="96"/>
      <c r="M99" s="96"/>
      <c r="N99" s="96"/>
      <c r="O99" s="95"/>
    </row>
    <row r="100" spans="1:15" ht="108" customHeight="1" x14ac:dyDescent="0.25">
      <c r="A100" s="87" t="s">
        <v>400</v>
      </c>
      <c r="B100" s="88" t="s">
        <v>26</v>
      </c>
      <c r="C100" s="88" t="s">
        <v>19</v>
      </c>
      <c r="D100" s="89" t="s">
        <v>152</v>
      </c>
      <c r="E100" s="97">
        <v>42.809489999999997</v>
      </c>
      <c r="F100" s="97">
        <v>28.49099</v>
      </c>
      <c r="G100" s="97"/>
      <c r="H100" s="97"/>
      <c r="I100" s="97"/>
      <c r="J100" s="97"/>
      <c r="K100" s="97"/>
      <c r="L100" s="97"/>
      <c r="M100" s="97"/>
      <c r="N100" s="97"/>
      <c r="O100" s="91"/>
    </row>
    <row r="101" spans="1:15" ht="75" x14ac:dyDescent="0.25">
      <c r="A101" s="87" t="s">
        <v>400</v>
      </c>
      <c r="B101" s="92" t="s">
        <v>26</v>
      </c>
      <c r="C101" s="92" t="s">
        <v>19</v>
      </c>
      <c r="D101" s="93" t="s">
        <v>153</v>
      </c>
      <c r="E101" s="96"/>
      <c r="F101" s="96"/>
      <c r="G101" s="96"/>
      <c r="H101" s="96"/>
      <c r="I101" s="96">
        <v>18.607050000000001</v>
      </c>
      <c r="J101" s="96">
        <v>23.721250000000001</v>
      </c>
      <c r="K101" s="96">
        <v>30.145320000000002</v>
      </c>
      <c r="L101" s="96"/>
      <c r="M101" s="96"/>
      <c r="N101" s="96"/>
      <c r="O101" s="95"/>
    </row>
    <row r="102" spans="1:15" ht="60" x14ac:dyDescent="0.25">
      <c r="A102" s="87" t="s">
        <v>400</v>
      </c>
      <c r="B102" s="88" t="s">
        <v>26</v>
      </c>
      <c r="C102" s="88" t="s">
        <v>19</v>
      </c>
      <c r="D102" s="89" t="s">
        <v>154</v>
      </c>
      <c r="E102" s="97"/>
      <c r="F102" s="97"/>
      <c r="G102" s="97"/>
      <c r="H102" s="97"/>
      <c r="I102" s="97"/>
      <c r="J102" s="97"/>
      <c r="K102" s="97"/>
      <c r="L102" s="97"/>
      <c r="M102" s="97">
        <v>29.185829999999999</v>
      </c>
      <c r="N102" s="97"/>
      <c r="O102" s="91"/>
    </row>
    <row r="103" spans="1:15" ht="60" x14ac:dyDescent="0.25">
      <c r="A103" s="87" t="s">
        <v>400</v>
      </c>
      <c r="B103" s="92" t="s">
        <v>26</v>
      </c>
      <c r="C103" s="92" t="s">
        <v>19</v>
      </c>
      <c r="D103" s="93" t="s">
        <v>155</v>
      </c>
      <c r="E103" s="96"/>
      <c r="F103" s="96"/>
      <c r="G103" s="96"/>
      <c r="H103" s="96"/>
      <c r="I103" s="96"/>
      <c r="J103" s="96"/>
      <c r="K103" s="96"/>
      <c r="L103" s="96"/>
      <c r="M103" s="96">
        <v>18.376259999999998</v>
      </c>
      <c r="N103" s="96"/>
      <c r="O103" s="95"/>
    </row>
    <row r="104" spans="1:15" ht="70.5" customHeight="1" x14ac:dyDescent="0.25">
      <c r="A104" s="87" t="s">
        <v>400</v>
      </c>
      <c r="B104" s="88" t="s">
        <v>26</v>
      </c>
      <c r="C104" s="88" t="s">
        <v>19</v>
      </c>
      <c r="D104" s="89" t="s">
        <v>156</v>
      </c>
      <c r="E104" s="97"/>
      <c r="F104" s="97">
        <v>22.2973</v>
      </c>
      <c r="G104" s="97"/>
      <c r="H104" s="97"/>
      <c r="I104" s="97"/>
      <c r="J104" s="97"/>
      <c r="K104" s="97"/>
      <c r="L104" s="97"/>
      <c r="M104" s="97"/>
      <c r="N104" s="97"/>
      <c r="O104" s="91"/>
    </row>
    <row r="105" spans="1:15" ht="75" x14ac:dyDescent="0.25">
      <c r="A105" s="87" t="s">
        <v>400</v>
      </c>
      <c r="B105" s="92" t="s">
        <v>26</v>
      </c>
      <c r="C105" s="92" t="s">
        <v>19</v>
      </c>
      <c r="D105" s="93" t="s">
        <v>157</v>
      </c>
      <c r="E105" s="96"/>
      <c r="F105" s="96"/>
      <c r="G105" s="96">
        <v>17.639790000000001</v>
      </c>
      <c r="H105" s="96"/>
      <c r="I105" s="96"/>
      <c r="J105" s="96"/>
      <c r="K105" s="96"/>
      <c r="L105" s="96"/>
      <c r="M105" s="96"/>
      <c r="N105" s="96"/>
      <c r="O105" s="95"/>
    </row>
    <row r="106" spans="1:15" ht="60" x14ac:dyDescent="0.25">
      <c r="A106" s="87" t="s">
        <v>400</v>
      </c>
      <c r="B106" s="88" t="s">
        <v>26</v>
      </c>
      <c r="C106" s="88" t="s">
        <v>19</v>
      </c>
      <c r="D106" s="89" t="s">
        <v>158</v>
      </c>
      <c r="E106" s="97"/>
      <c r="F106" s="97"/>
      <c r="G106" s="97"/>
      <c r="H106" s="97">
        <v>38.427259999999997</v>
      </c>
      <c r="I106" s="97"/>
      <c r="J106" s="97"/>
      <c r="K106" s="97"/>
      <c r="L106" s="97"/>
      <c r="M106" s="97"/>
      <c r="N106" s="97"/>
      <c r="O106" s="91"/>
    </row>
    <row r="107" spans="1:15" ht="45" x14ac:dyDescent="0.25">
      <c r="A107" s="87" t="s">
        <v>400</v>
      </c>
      <c r="B107" s="92" t="s">
        <v>26</v>
      </c>
      <c r="C107" s="92" t="s">
        <v>19</v>
      </c>
      <c r="D107" s="93" t="s">
        <v>143</v>
      </c>
      <c r="E107" s="96"/>
      <c r="F107" s="96"/>
      <c r="G107" s="96"/>
      <c r="H107" s="96"/>
      <c r="I107" s="96"/>
      <c r="J107" s="96"/>
      <c r="K107" s="96"/>
      <c r="L107" s="96"/>
      <c r="M107" s="96"/>
      <c r="N107" s="94">
        <v>18.59665</v>
      </c>
      <c r="O107" s="95"/>
    </row>
    <row r="108" spans="1:15" ht="45" x14ac:dyDescent="0.25">
      <c r="A108" s="87" t="s">
        <v>400</v>
      </c>
      <c r="B108" s="88" t="s">
        <v>26</v>
      </c>
      <c r="C108" s="88" t="s">
        <v>20</v>
      </c>
      <c r="D108" s="89" t="s">
        <v>159</v>
      </c>
      <c r="E108" s="97"/>
      <c r="F108" s="97"/>
      <c r="G108" s="97">
        <v>30.861910000000002</v>
      </c>
      <c r="H108" s="97">
        <v>33.223120000000002</v>
      </c>
      <c r="I108" s="97">
        <v>18.518519999999999</v>
      </c>
      <c r="J108" s="97"/>
      <c r="K108" s="97"/>
      <c r="L108" s="97"/>
      <c r="M108" s="97"/>
      <c r="N108" s="97"/>
      <c r="O108" s="91"/>
    </row>
    <row r="109" spans="1:15" ht="75" x14ac:dyDescent="0.25">
      <c r="A109" s="87" t="s">
        <v>400</v>
      </c>
      <c r="B109" s="92" t="s">
        <v>26</v>
      </c>
      <c r="C109" s="92" t="s">
        <v>20</v>
      </c>
      <c r="D109" s="93" t="s">
        <v>160</v>
      </c>
      <c r="E109" s="96"/>
      <c r="F109" s="96"/>
      <c r="G109" s="96"/>
      <c r="H109" s="96"/>
      <c r="I109" s="96"/>
      <c r="J109" s="96">
        <v>27.643460000000001</v>
      </c>
      <c r="K109" s="96">
        <v>26.475930000000002</v>
      </c>
      <c r="L109" s="96"/>
      <c r="M109" s="96"/>
      <c r="N109" s="96"/>
      <c r="O109" s="95"/>
    </row>
    <row r="110" spans="1:15" ht="45" x14ac:dyDescent="0.25">
      <c r="A110" s="87" t="s">
        <v>400</v>
      </c>
      <c r="B110" s="88" t="s">
        <v>26</v>
      </c>
      <c r="C110" s="88" t="s">
        <v>20</v>
      </c>
      <c r="D110" s="89" t="s">
        <v>161</v>
      </c>
      <c r="E110" s="97">
        <v>41.84581</v>
      </c>
      <c r="F110" s="97">
        <v>20.624199999999998</v>
      </c>
      <c r="G110" s="97"/>
      <c r="H110" s="97"/>
      <c r="I110" s="97"/>
      <c r="J110" s="97"/>
      <c r="K110" s="97"/>
      <c r="L110" s="97"/>
      <c r="M110" s="97"/>
      <c r="N110" s="97"/>
      <c r="O110" s="91"/>
    </row>
    <row r="111" spans="1:15" ht="75" x14ac:dyDescent="0.25">
      <c r="A111" s="87" t="s">
        <v>400</v>
      </c>
      <c r="B111" s="92" t="s">
        <v>26</v>
      </c>
      <c r="C111" s="92" t="s">
        <v>20</v>
      </c>
      <c r="D111" s="93" t="s">
        <v>162</v>
      </c>
      <c r="E111" s="96"/>
      <c r="F111" s="96"/>
      <c r="G111" s="96"/>
      <c r="H111" s="96"/>
      <c r="I111" s="96"/>
      <c r="J111" s="96"/>
      <c r="K111" s="96"/>
      <c r="L111" s="96"/>
      <c r="M111" s="96">
        <v>27.207909999999998</v>
      </c>
      <c r="N111" s="96"/>
      <c r="O111" s="95"/>
    </row>
    <row r="112" spans="1:15" ht="45" x14ac:dyDescent="0.25">
      <c r="A112" s="87" t="s">
        <v>400</v>
      </c>
      <c r="B112" s="88" t="s">
        <v>26</v>
      </c>
      <c r="C112" s="88" t="s">
        <v>20</v>
      </c>
      <c r="D112" s="89" t="s">
        <v>163</v>
      </c>
      <c r="E112" s="97"/>
      <c r="F112" s="97"/>
      <c r="G112" s="97"/>
      <c r="H112" s="97"/>
      <c r="I112" s="97"/>
      <c r="J112" s="97"/>
      <c r="K112" s="97"/>
      <c r="L112" s="97">
        <v>26.714449999999999</v>
      </c>
      <c r="M112" s="97"/>
      <c r="N112" s="97"/>
      <c r="O112" s="91"/>
    </row>
    <row r="113" spans="1:15" ht="61.5" customHeight="1" x14ac:dyDescent="0.25">
      <c r="A113" s="87" t="s">
        <v>400</v>
      </c>
      <c r="B113" s="92" t="s">
        <v>26</v>
      </c>
      <c r="C113" s="92" t="s">
        <v>20</v>
      </c>
      <c r="D113" s="93" t="s">
        <v>164</v>
      </c>
      <c r="E113" s="96"/>
      <c r="F113" s="96"/>
      <c r="G113" s="96"/>
      <c r="H113" s="96"/>
      <c r="I113" s="96"/>
      <c r="J113" s="96"/>
      <c r="K113" s="96"/>
      <c r="L113" s="96">
        <v>30.02712</v>
      </c>
      <c r="M113" s="96">
        <v>26.333950000000002</v>
      </c>
      <c r="N113" s="96"/>
      <c r="O113" s="95"/>
    </row>
    <row r="114" spans="1:15" ht="45" x14ac:dyDescent="0.25">
      <c r="A114" s="87" t="s">
        <v>400</v>
      </c>
      <c r="B114" s="88" t="s">
        <v>26</v>
      </c>
      <c r="C114" s="88" t="s">
        <v>20</v>
      </c>
      <c r="D114" s="89" t="s">
        <v>165</v>
      </c>
      <c r="E114" s="97"/>
      <c r="F114" s="97"/>
      <c r="G114" s="97">
        <v>21.424160000000001</v>
      </c>
      <c r="H114" s="97">
        <v>24.633410000000001</v>
      </c>
      <c r="I114" s="97"/>
      <c r="J114" s="97"/>
      <c r="K114" s="97"/>
      <c r="L114" s="97"/>
      <c r="M114" s="97"/>
      <c r="N114" s="97"/>
      <c r="O114" s="91"/>
    </row>
    <row r="115" spans="1:15" ht="30" x14ac:dyDescent="0.25">
      <c r="A115" s="87" t="s">
        <v>400</v>
      </c>
      <c r="B115" s="92" t="s">
        <v>26</v>
      </c>
      <c r="C115" s="92" t="s">
        <v>20</v>
      </c>
      <c r="D115" s="93" t="s">
        <v>166</v>
      </c>
      <c r="E115" s="96"/>
      <c r="F115" s="96"/>
      <c r="G115" s="96"/>
      <c r="H115" s="96">
        <v>24.137440000000002</v>
      </c>
      <c r="I115" s="96"/>
      <c r="J115" s="96"/>
      <c r="K115" s="96"/>
      <c r="L115" s="96"/>
      <c r="M115" s="96"/>
      <c r="N115" s="96"/>
      <c r="O115" s="95"/>
    </row>
    <row r="116" spans="1:15" ht="30" x14ac:dyDescent="0.25">
      <c r="A116" s="87" t="s">
        <v>400</v>
      </c>
      <c r="B116" s="88" t="s">
        <v>26</v>
      </c>
      <c r="C116" s="88" t="s">
        <v>20</v>
      </c>
      <c r="D116" s="89" t="s">
        <v>167</v>
      </c>
      <c r="E116" s="97"/>
      <c r="F116" s="97"/>
      <c r="G116" s="97">
        <v>17.191839999999999</v>
      </c>
      <c r="H116" s="97"/>
      <c r="I116" s="97">
        <v>20.92371</v>
      </c>
      <c r="J116" s="97"/>
      <c r="K116" s="97"/>
      <c r="L116" s="97"/>
      <c r="M116" s="97"/>
      <c r="N116" s="97"/>
      <c r="O116" s="91"/>
    </row>
    <row r="117" spans="1:15" ht="45" x14ac:dyDescent="0.25">
      <c r="A117" s="87" t="s">
        <v>400</v>
      </c>
      <c r="B117" s="92" t="s">
        <v>26</v>
      </c>
      <c r="C117" s="92" t="s">
        <v>20</v>
      </c>
      <c r="D117" s="93" t="s">
        <v>143</v>
      </c>
      <c r="E117" s="96"/>
      <c r="F117" s="96"/>
      <c r="G117" s="96"/>
      <c r="H117" s="96"/>
      <c r="I117" s="96"/>
      <c r="J117" s="96"/>
      <c r="K117" s="96"/>
      <c r="L117" s="96"/>
      <c r="M117" s="96"/>
      <c r="N117" s="94">
        <v>22.63242</v>
      </c>
      <c r="O117" s="95"/>
    </row>
    <row r="118" spans="1:15" ht="90" x14ac:dyDescent="0.25">
      <c r="A118" s="87" t="s">
        <v>400</v>
      </c>
      <c r="B118" s="88" t="s">
        <v>27</v>
      </c>
      <c r="C118" s="88" t="s">
        <v>18</v>
      </c>
      <c r="D118" s="89" t="s">
        <v>168</v>
      </c>
      <c r="E118" s="97"/>
      <c r="F118" s="97"/>
      <c r="G118" s="97"/>
      <c r="H118" s="97"/>
      <c r="I118" s="97"/>
      <c r="J118" s="97"/>
      <c r="K118" s="97">
        <v>25.413260000000001</v>
      </c>
      <c r="L118" s="97"/>
      <c r="M118" s="97"/>
      <c r="N118" s="97"/>
      <c r="O118" s="91"/>
    </row>
    <row r="119" spans="1:15" ht="60" x14ac:dyDescent="0.25">
      <c r="A119" s="87" t="s">
        <v>400</v>
      </c>
      <c r="B119" s="92" t="s">
        <v>27</v>
      </c>
      <c r="C119" s="92" t="s">
        <v>18</v>
      </c>
      <c r="D119" s="93" t="s">
        <v>169</v>
      </c>
      <c r="E119" s="96"/>
      <c r="F119" s="96"/>
      <c r="G119" s="96"/>
      <c r="H119" s="96"/>
      <c r="I119" s="96"/>
      <c r="J119" s="96"/>
      <c r="K119" s="96"/>
      <c r="L119" s="96"/>
      <c r="M119" s="96"/>
      <c r="N119" s="94">
        <v>21.795459999999999</v>
      </c>
      <c r="O119" s="95"/>
    </row>
    <row r="120" spans="1:15" ht="60" x14ac:dyDescent="0.25">
      <c r="A120" s="87" t="s">
        <v>400</v>
      </c>
      <c r="B120" s="88" t="s">
        <v>27</v>
      </c>
      <c r="C120" s="88" t="s">
        <v>18</v>
      </c>
      <c r="D120" s="89" t="s">
        <v>170</v>
      </c>
      <c r="E120" s="97"/>
      <c r="F120" s="97"/>
      <c r="G120" s="97">
        <v>24.343530000000001</v>
      </c>
      <c r="H120" s="97">
        <v>24.654969999999999</v>
      </c>
      <c r="I120" s="97"/>
      <c r="J120" s="97"/>
      <c r="K120" s="97"/>
      <c r="L120" s="97"/>
      <c r="M120" s="97"/>
      <c r="N120" s="97"/>
      <c r="O120" s="91"/>
    </row>
    <row r="121" spans="1:15" ht="60" x14ac:dyDescent="0.25">
      <c r="A121" s="87" t="s">
        <v>400</v>
      </c>
      <c r="B121" s="92" t="s">
        <v>27</v>
      </c>
      <c r="C121" s="92" t="s">
        <v>18</v>
      </c>
      <c r="D121" s="93" t="s">
        <v>171</v>
      </c>
      <c r="E121" s="96"/>
      <c r="F121" s="96"/>
      <c r="G121" s="96">
        <v>28.429099999999998</v>
      </c>
      <c r="H121" s="96"/>
      <c r="I121" s="96"/>
      <c r="J121" s="96"/>
      <c r="K121" s="96"/>
      <c r="L121" s="96"/>
      <c r="M121" s="96"/>
      <c r="N121" s="96"/>
      <c r="O121" s="95"/>
    </row>
    <row r="122" spans="1:15" ht="60" x14ac:dyDescent="0.25">
      <c r="A122" s="87" t="s">
        <v>400</v>
      </c>
      <c r="B122" s="88" t="s">
        <v>27</v>
      </c>
      <c r="C122" s="88" t="s">
        <v>18</v>
      </c>
      <c r="D122" s="89" t="s">
        <v>172</v>
      </c>
      <c r="E122" s="97"/>
      <c r="F122" s="97"/>
      <c r="G122" s="97"/>
      <c r="H122" s="97"/>
      <c r="I122" s="97"/>
      <c r="J122" s="97"/>
      <c r="K122" s="97"/>
      <c r="L122" s="97">
        <v>28.690429999999999</v>
      </c>
      <c r="M122" s="97"/>
      <c r="N122" s="97"/>
      <c r="O122" s="91"/>
    </row>
    <row r="123" spans="1:15" ht="75" x14ac:dyDescent="0.25">
      <c r="A123" s="87" t="s">
        <v>400</v>
      </c>
      <c r="B123" s="92" t="s">
        <v>27</v>
      </c>
      <c r="C123" s="92" t="s">
        <v>18</v>
      </c>
      <c r="D123" s="93" t="s">
        <v>173</v>
      </c>
      <c r="E123" s="96">
        <v>32.394370000000002</v>
      </c>
      <c r="F123" s="96"/>
      <c r="G123" s="96"/>
      <c r="H123" s="96"/>
      <c r="I123" s="96"/>
      <c r="J123" s="96"/>
      <c r="K123" s="96"/>
      <c r="L123" s="96"/>
      <c r="M123" s="96"/>
      <c r="N123" s="96"/>
      <c r="O123" s="95"/>
    </row>
    <row r="124" spans="1:15" ht="90" x14ac:dyDescent="0.25">
      <c r="A124" s="87" t="s">
        <v>400</v>
      </c>
      <c r="B124" s="88" t="s">
        <v>27</v>
      </c>
      <c r="C124" s="88" t="s">
        <v>18</v>
      </c>
      <c r="D124" s="89" t="s">
        <v>174</v>
      </c>
      <c r="E124" s="97"/>
      <c r="F124" s="97"/>
      <c r="G124" s="97"/>
      <c r="H124" s="97"/>
      <c r="I124" s="97">
        <v>24.140470000000001</v>
      </c>
      <c r="J124" s="97">
        <v>27.84225</v>
      </c>
      <c r="K124" s="97">
        <v>20.563120000000001</v>
      </c>
      <c r="L124" s="97"/>
      <c r="M124" s="97"/>
      <c r="N124" s="97"/>
      <c r="O124" s="91"/>
    </row>
    <row r="125" spans="1:15" ht="45" x14ac:dyDescent="0.25">
      <c r="A125" s="87" t="s">
        <v>400</v>
      </c>
      <c r="B125" s="92" t="s">
        <v>27</v>
      </c>
      <c r="C125" s="92" t="s">
        <v>19</v>
      </c>
      <c r="D125" s="93" t="s">
        <v>175</v>
      </c>
      <c r="E125" s="96"/>
      <c r="F125" s="96"/>
      <c r="G125" s="96"/>
      <c r="H125" s="96"/>
      <c r="I125" s="96"/>
      <c r="J125" s="96">
        <v>23.952290000000001</v>
      </c>
      <c r="K125" s="96">
        <v>27.229790000000001</v>
      </c>
      <c r="L125" s="96"/>
      <c r="M125" s="96"/>
      <c r="N125" s="96"/>
      <c r="O125" s="95"/>
    </row>
    <row r="126" spans="1:15" ht="45" x14ac:dyDescent="0.25">
      <c r="A126" s="87" t="s">
        <v>400</v>
      </c>
      <c r="B126" s="88" t="s">
        <v>27</v>
      </c>
      <c r="C126" s="88" t="s">
        <v>19</v>
      </c>
      <c r="D126" s="89" t="s">
        <v>176</v>
      </c>
      <c r="E126" s="97"/>
      <c r="F126" s="97"/>
      <c r="G126" s="97"/>
      <c r="H126" s="97"/>
      <c r="I126" s="97">
        <v>26.30958</v>
      </c>
      <c r="J126" s="97"/>
      <c r="K126" s="97">
        <v>20.245229999999999</v>
      </c>
      <c r="L126" s="97"/>
      <c r="M126" s="97"/>
      <c r="N126" s="97"/>
      <c r="O126" s="91"/>
    </row>
    <row r="127" spans="1:15" ht="45" x14ac:dyDescent="0.25">
      <c r="A127" s="87" t="s">
        <v>400</v>
      </c>
      <c r="B127" s="92" t="s">
        <v>27</v>
      </c>
      <c r="C127" s="92" t="s">
        <v>19</v>
      </c>
      <c r="D127" s="93" t="s">
        <v>177</v>
      </c>
      <c r="E127" s="96">
        <v>41.401040000000002</v>
      </c>
      <c r="F127" s="96"/>
      <c r="G127" s="96"/>
      <c r="H127" s="96"/>
      <c r="I127" s="96"/>
      <c r="J127" s="96"/>
      <c r="K127" s="96"/>
      <c r="L127" s="96"/>
      <c r="M127" s="96"/>
      <c r="N127" s="96"/>
      <c r="O127" s="95"/>
    </row>
    <row r="128" spans="1:15" ht="75" x14ac:dyDescent="0.25">
      <c r="A128" s="87" t="s">
        <v>400</v>
      </c>
      <c r="B128" s="88" t="s">
        <v>27</v>
      </c>
      <c r="C128" s="88" t="s">
        <v>19</v>
      </c>
      <c r="D128" s="89" t="s">
        <v>153</v>
      </c>
      <c r="E128" s="97"/>
      <c r="F128" s="97"/>
      <c r="G128" s="97"/>
      <c r="H128" s="97"/>
      <c r="I128" s="97"/>
      <c r="J128" s="97"/>
      <c r="K128" s="97">
        <v>21.3079</v>
      </c>
      <c r="L128" s="97"/>
      <c r="M128" s="97"/>
      <c r="N128" s="97"/>
      <c r="O128" s="91"/>
    </row>
    <row r="129" spans="1:15" ht="60" x14ac:dyDescent="0.25">
      <c r="A129" s="87" t="s">
        <v>400</v>
      </c>
      <c r="B129" s="92" t="s">
        <v>27</v>
      </c>
      <c r="C129" s="92" t="s">
        <v>19</v>
      </c>
      <c r="D129" s="93" t="s">
        <v>178</v>
      </c>
      <c r="E129" s="96"/>
      <c r="F129" s="96"/>
      <c r="G129" s="96"/>
      <c r="H129" s="96"/>
      <c r="I129" s="96"/>
      <c r="J129" s="96"/>
      <c r="K129" s="96"/>
      <c r="L129" s="96"/>
      <c r="M129" s="96">
        <v>26.851430000000001</v>
      </c>
      <c r="N129" s="96"/>
      <c r="O129" s="95"/>
    </row>
    <row r="130" spans="1:15" ht="30" x14ac:dyDescent="0.25">
      <c r="A130" s="87" t="s">
        <v>400</v>
      </c>
      <c r="B130" s="88" t="s">
        <v>27</v>
      </c>
      <c r="C130" s="88" t="s">
        <v>19</v>
      </c>
      <c r="D130" s="89" t="s">
        <v>72</v>
      </c>
      <c r="E130" s="97"/>
      <c r="F130" s="97">
        <v>33.027670000000001</v>
      </c>
      <c r="G130" s="97"/>
      <c r="H130" s="97"/>
      <c r="I130" s="97"/>
      <c r="J130" s="97"/>
      <c r="K130" s="97"/>
      <c r="L130" s="97"/>
      <c r="M130" s="97"/>
      <c r="N130" s="97"/>
      <c r="O130" s="91"/>
    </row>
    <row r="131" spans="1:15" ht="60" x14ac:dyDescent="0.25">
      <c r="A131" s="87" t="s">
        <v>400</v>
      </c>
      <c r="B131" s="92" t="s">
        <v>27</v>
      </c>
      <c r="C131" s="92" t="s">
        <v>19</v>
      </c>
      <c r="D131" s="93" t="s">
        <v>169</v>
      </c>
      <c r="E131" s="96"/>
      <c r="F131" s="96"/>
      <c r="G131" s="96"/>
      <c r="H131" s="96"/>
      <c r="I131" s="96"/>
      <c r="J131" s="96"/>
      <c r="K131" s="96"/>
      <c r="L131" s="96"/>
      <c r="M131" s="96"/>
      <c r="N131" s="94">
        <v>26.998390000000001</v>
      </c>
      <c r="O131" s="95"/>
    </row>
    <row r="132" spans="1:15" ht="75" x14ac:dyDescent="0.25">
      <c r="A132" s="87" t="s">
        <v>400</v>
      </c>
      <c r="B132" s="88" t="s">
        <v>27</v>
      </c>
      <c r="C132" s="88" t="s">
        <v>19</v>
      </c>
      <c r="D132" s="89" t="s">
        <v>179</v>
      </c>
      <c r="E132" s="97"/>
      <c r="F132" s="97"/>
      <c r="G132" s="97"/>
      <c r="H132" s="97">
        <v>34.60322</v>
      </c>
      <c r="I132" s="97">
        <v>27.504799999999999</v>
      </c>
      <c r="J132" s="97"/>
      <c r="K132" s="97"/>
      <c r="L132" s="97"/>
      <c r="M132" s="97"/>
      <c r="N132" s="97"/>
      <c r="O132" s="91"/>
    </row>
    <row r="133" spans="1:15" ht="75" x14ac:dyDescent="0.25">
      <c r="A133" s="87" t="s">
        <v>400</v>
      </c>
      <c r="B133" s="92" t="s">
        <v>27</v>
      </c>
      <c r="C133" s="92" t="s">
        <v>19</v>
      </c>
      <c r="D133" s="93" t="s">
        <v>180</v>
      </c>
      <c r="E133" s="96"/>
      <c r="F133" s="96"/>
      <c r="G133" s="96"/>
      <c r="H133" s="96"/>
      <c r="I133" s="96"/>
      <c r="J133" s="96"/>
      <c r="K133" s="96"/>
      <c r="L133" s="96">
        <v>21.735759999999999</v>
      </c>
      <c r="M133" s="96"/>
      <c r="N133" s="96"/>
      <c r="O133" s="95"/>
    </row>
    <row r="134" spans="1:15" ht="60" x14ac:dyDescent="0.25">
      <c r="A134" s="87" t="s">
        <v>400</v>
      </c>
      <c r="B134" s="88" t="s">
        <v>27</v>
      </c>
      <c r="C134" s="88" t="s">
        <v>19</v>
      </c>
      <c r="D134" s="89" t="s">
        <v>181</v>
      </c>
      <c r="E134" s="97"/>
      <c r="F134" s="97"/>
      <c r="G134" s="97"/>
      <c r="H134" s="97">
        <v>34.775730000000003</v>
      </c>
      <c r="I134" s="97"/>
      <c r="J134" s="97"/>
      <c r="K134" s="97"/>
      <c r="L134" s="97"/>
      <c r="M134" s="97"/>
      <c r="N134" s="97"/>
      <c r="O134" s="91"/>
    </row>
    <row r="135" spans="1:15" ht="60" x14ac:dyDescent="0.25">
      <c r="A135" s="87" t="s">
        <v>400</v>
      </c>
      <c r="B135" s="92" t="s">
        <v>27</v>
      </c>
      <c r="C135" s="92" t="s">
        <v>19</v>
      </c>
      <c r="D135" s="93" t="s">
        <v>182</v>
      </c>
      <c r="E135" s="96"/>
      <c r="F135" s="96">
        <v>34.94209</v>
      </c>
      <c r="G135" s="96"/>
      <c r="H135" s="96"/>
      <c r="I135" s="96"/>
      <c r="J135" s="96"/>
      <c r="K135" s="96"/>
      <c r="L135" s="96"/>
      <c r="M135" s="96"/>
      <c r="N135" s="96"/>
      <c r="O135" s="95"/>
    </row>
    <row r="136" spans="1:15" ht="60" x14ac:dyDescent="0.25">
      <c r="A136" s="87" t="s">
        <v>400</v>
      </c>
      <c r="B136" s="88" t="s">
        <v>27</v>
      </c>
      <c r="C136" s="88" t="s">
        <v>19</v>
      </c>
      <c r="D136" s="89" t="s">
        <v>183</v>
      </c>
      <c r="E136" s="97"/>
      <c r="F136" s="97"/>
      <c r="G136" s="97">
        <v>39.063949999999998</v>
      </c>
      <c r="H136" s="97"/>
      <c r="I136" s="97"/>
      <c r="J136" s="97"/>
      <c r="K136" s="97"/>
      <c r="L136" s="97"/>
      <c r="M136" s="97"/>
      <c r="N136" s="97"/>
      <c r="O136" s="91"/>
    </row>
    <row r="137" spans="1:15" ht="60" x14ac:dyDescent="0.25">
      <c r="A137" s="87" t="s">
        <v>400</v>
      </c>
      <c r="B137" s="92" t="s">
        <v>27</v>
      </c>
      <c r="C137" s="92" t="s">
        <v>20</v>
      </c>
      <c r="D137" s="93" t="s">
        <v>169</v>
      </c>
      <c r="E137" s="96"/>
      <c r="F137" s="96"/>
      <c r="G137" s="96"/>
      <c r="H137" s="96"/>
      <c r="I137" s="96"/>
      <c r="J137" s="96"/>
      <c r="K137" s="96"/>
      <c r="L137" s="96"/>
      <c r="M137" s="96"/>
      <c r="N137" s="94">
        <v>21.210730000000002</v>
      </c>
      <c r="O137" s="95"/>
    </row>
    <row r="138" spans="1:15" ht="75" x14ac:dyDescent="0.25">
      <c r="A138" s="87" t="s">
        <v>400</v>
      </c>
      <c r="B138" s="88" t="s">
        <v>27</v>
      </c>
      <c r="C138" s="88" t="s">
        <v>20</v>
      </c>
      <c r="D138" s="89" t="s">
        <v>184</v>
      </c>
      <c r="E138" s="97">
        <v>26.667899999999999</v>
      </c>
      <c r="F138" s="97">
        <v>29.895969999999998</v>
      </c>
      <c r="G138" s="97"/>
      <c r="H138" s="97"/>
      <c r="I138" s="97"/>
      <c r="J138" s="97"/>
      <c r="K138" s="97"/>
      <c r="L138" s="97"/>
      <c r="M138" s="97"/>
      <c r="N138" s="97"/>
      <c r="O138" s="91"/>
    </row>
    <row r="139" spans="1:15" ht="90" x14ac:dyDescent="0.25">
      <c r="A139" s="87" t="s">
        <v>400</v>
      </c>
      <c r="B139" s="92" t="s">
        <v>27</v>
      </c>
      <c r="C139" s="92" t="s">
        <v>20</v>
      </c>
      <c r="D139" s="93" t="s">
        <v>185</v>
      </c>
      <c r="E139" s="96"/>
      <c r="F139" s="96"/>
      <c r="G139" s="96">
        <v>24.266300000000001</v>
      </c>
      <c r="H139" s="96"/>
      <c r="I139" s="96">
        <v>24.125720000000001</v>
      </c>
      <c r="J139" s="96"/>
      <c r="K139" s="96"/>
      <c r="L139" s="96"/>
      <c r="M139" s="96"/>
      <c r="N139" s="96"/>
      <c r="O139" s="95"/>
    </row>
    <row r="140" spans="1:15" ht="45" x14ac:dyDescent="0.25">
      <c r="A140" s="87" t="s">
        <v>400</v>
      </c>
      <c r="B140" s="88" t="s">
        <v>27</v>
      </c>
      <c r="C140" s="88" t="s">
        <v>20</v>
      </c>
      <c r="D140" s="89" t="s">
        <v>186</v>
      </c>
      <c r="E140" s="97"/>
      <c r="F140" s="97"/>
      <c r="G140" s="97"/>
      <c r="H140" s="97"/>
      <c r="I140" s="97"/>
      <c r="J140" s="97"/>
      <c r="K140" s="97"/>
      <c r="L140" s="97">
        <v>25.600539999999999</v>
      </c>
      <c r="M140" s="97"/>
      <c r="N140" s="97"/>
      <c r="O140" s="91"/>
    </row>
    <row r="141" spans="1:15" ht="75" x14ac:dyDescent="0.25">
      <c r="A141" s="87" t="s">
        <v>400</v>
      </c>
      <c r="B141" s="92" t="s">
        <v>27</v>
      </c>
      <c r="C141" s="92" t="s">
        <v>20</v>
      </c>
      <c r="D141" s="93" t="s">
        <v>187</v>
      </c>
      <c r="E141" s="96"/>
      <c r="F141" s="96"/>
      <c r="G141" s="96"/>
      <c r="H141" s="96"/>
      <c r="I141" s="96"/>
      <c r="J141" s="96"/>
      <c r="K141" s="96"/>
      <c r="L141" s="96">
        <v>32.777990000000003</v>
      </c>
      <c r="M141" s="96">
        <v>21.699629999999999</v>
      </c>
      <c r="N141" s="96"/>
      <c r="O141" s="95"/>
    </row>
    <row r="142" spans="1:15" ht="45" x14ac:dyDescent="0.25">
      <c r="A142" s="87" t="s">
        <v>400</v>
      </c>
      <c r="B142" s="88" t="s">
        <v>27</v>
      </c>
      <c r="C142" s="88" t="s">
        <v>20</v>
      </c>
      <c r="D142" s="89" t="s">
        <v>188</v>
      </c>
      <c r="E142" s="97">
        <v>25.685690000000001</v>
      </c>
      <c r="F142" s="97">
        <v>28.145109999999999</v>
      </c>
      <c r="G142" s="97"/>
      <c r="H142" s="97"/>
      <c r="I142" s="97"/>
      <c r="J142" s="97"/>
      <c r="K142" s="97"/>
      <c r="L142" s="97"/>
      <c r="M142" s="97"/>
      <c r="N142" s="97"/>
      <c r="O142" s="91"/>
    </row>
    <row r="143" spans="1:15" ht="75" x14ac:dyDescent="0.25">
      <c r="A143" s="87" t="s">
        <v>400</v>
      </c>
      <c r="B143" s="92" t="s">
        <v>27</v>
      </c>
      <c r="C143" s="92" t="s">
        <v>20</v>
      </c>
      <c r="D143" s="93" t="s">
        <v>189</v>
      </c>
      <c r="E143" s="96"/>
      <c r="F143" s="96"/>
      <c r="G143" s="96"/>
      <c r="H143" s="96">
        <v>20.27027</v>
      </c>
      <c r="I143" s="96">
        <v>25.055330000000001</v>
      </c>
      <c r="J143" s="96"/>
      <c r="K143" s="96"/>
      <c r="L143" s="96"/>
      <c r="M143" s="96"/>
      <c r="N143" s="96"/>
      <c r="O143" s="95"/>
    </row>
    <row r="144" spans="1:15" ht="60" x14ac:dyDescent="0.25">
      <c r="A144" s="87" t="s">
        <v>400</v>
      </c>
      <c r="B144" s="88" t="s">
        <v>27</v>
      </c>
      <c r="C144" s="88" t="s">
        <v>20</v>
      </c>
      <c r="D144" s="89" t="s">
        <v>190</v>
      </c>
      <c r="E144" s="97"/>
      <c r="F144" s="97"/>
      <c r="G144" s="97"/>
      <c r="H144" s="97"/>
      <c r="I144" s="97">
        <v>28.759039999999999</v>
      </c>
      <c r="J144" s="97">
        <v>24.95702</v>
      </c>
      <c r="K144" s="97">
        <v>23.953980000000001</v>
      </c>
      <c r="L144" s="97"/>
      <c r="M144" s="97"/>
      <c r="N144" s="97"/>
      <c r="O144" s="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GENERALES</vt:lpstr>
      <vt:lpstr>ESTABLECIMIENTO Y ACIERTOS</vt:lpstr>
      <vt:lpstr>APRENDIZAJES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Yadira Marcela Mesa</dc:creator>
  <cp:lastModifiedBy>Calidad_Vanesa</cp:lastModifiedBy>
  <dcterms:created xsi:type="dcterms:W3CDTF">2018-08-22T16:01:46Z</dcterms:created>
  <dcterms:modified xsi:type="dcterms:W3CDTF">2018-08-22T16:45:09Z</dcterms:modified>
</cp:coreProperties>
</file>